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apot\Documents\DNCCA LUCIANO\Archivo de Datos\Caprinos\"/>
    </mc:Choice>
  </mc:AlternateContent>
  <bookViews>
    <workbookView xWindow="0" yWindow="0" windowWidth="28800" windowHeight="12435" tabRatio="683"/>
  </bookViews>
  <sheets>
    <sheet name="Presentacion" sheetId="3" r:id="rId1"/>
    <sheet name="POR PROVINCIA" sheetId="4" r:id="rId2"/>
    <sheet name="POR ESTABLECIMIENTO" sheetId="1" r:id="rId3"/>
    <sheet name="POR USUARIO DE FAENA" sheetId="2" r:id="rId4"/>
    <sheet name="POR CATEGORÍA" sheetId="5" r:id="rId5"/>
  </sheets>
  <definedNames>
    <definedName name="_xlnm._FilterDatabase" localSheetId="2" hidden="1">'POR ESTABLECIMIENTO'!$A$2:$Q$29</definedName>
    <definedName name="_xlnm._FilterDatabase" localSheetId="1" hidden="1">'POR PROVINCIA'!$A$2:$O$16</definedName>
    <definedName name="_xlnm._FilterDatabase" localSheetId="3" hidden="1">'POR USUARIO DE FAENA'!$A$2:$P$54</definedName>
  </definedNames>
  <calcPr calcId="152511"/>
</workbook>
</file>

<file path=xl/calcChain.xml><?xml version="1.0" encoding="utf-8"?>
<calcChain xmlns="http://schemas.openxmlformats.org/spreadsheetml/2006/main">
  <c r="B16" i="4" l="1"/>
  <c r="C16" i="4"/>
  <c r="D16" i="4"/>
  <c r="E16" i="4"/>
  <c r="F16" i="4"/>
  <c r="G16" i="4"/>
  <c r="H16" i="4"/>
  <c r="I16" i="4"/>
  <c r="J16" i="4"/>
  <c r="K16" i="4"/>
  <c r="L16" i="4"/>
  <c r="M16" i="4"/>
  <c r="N16" i="4"/>
  <c r="G3" i="5" l="1"/>
  <c r="D55" i="2" l="1"/>
  <c r="E55" i="2"/>
  <c r="F55" i="2"/>
  <c r="G55" i="2"/>
  <c r="H55" i="2"/>
  <c r="I55" i="2"/>
  <c r="J55" i="2"/>
  <c r="K55" i="2"/>
  <c r="L55" i="2"/>
  <c r="M55" i="2"/>
  <c r="N55" i="2"/>
  <c r="O55" i="2"/>
  <c r="E30" i="1"/>
  <c r="F30" i="1"/>
  <c r="G30" i="1"/>
  <c r="H30" i="1"/>
  <c r="I30" i="1"/>
  <c r="J30" i="1"/>
  <c r="K30" i="1"/>
  <c r="L30" i="1"/>
  <c r="M30" i="1"/>
  <c r="N30" i="1"/>
  <c r="O30" i="1"/>
  <c r="P30" i="1"/>
  <c r="P55" i="2" l="1"/>
  <c r="Q30" i="1"/>
  <c r="G14" i="5" l="1"/>
  <c r="C15" i="5"/>
  <c r="D15" i="5"/>
  <c r="E15" i="5"/>
  <c r="F15" i="5"/>
  <c r="B15" i="5"/>
  <c r="G13" i="5" l="1"/>
  <c r="G12" i="5"/>
  <c r="G10" i="5" l="1"/>
  <c r="G11" i="5"/>
  <c r="G9" i="5" l="1"/>
  <c r="G8" i="5" l="1"/>
  <c r="O3" i="4" l="1"/>
  <c r="O10" i="4"/>
  <c r="G7" i="5"/>
  <c r="G6" i="5" l="1"/>
  <c r="G5" i="5" l="1"/>
  <c r="G4" i="5" l="1"/>
  <c r="G15" i="5" l="1"/>
  <c r="O13" i="4" l="1"/>
  <c r="O16" i="4"/>
  <c r="O7" i="4"/>
  <c r="O9" i="4"/>
  <c r="O5" i="4"/>
  <c r="O6" i="4"/>
  <c r="O15" i="4"/>
  <c r="O8" i="4"/>
  <c r="O4" i="4"/>
  <c r="O12" i="4"/>
  <c r="O14" i="4"/>
  <c r="O11" i="4"/>
  <c r="B16" i="5" l="1"/>
  <c r="D16" i="5" l="1"/>
  <c r="C16" i="5" l="1"/>
  <c r="G16" i="5"/>
  <c r="E16" i="5"/>
  <c r="F16" i="5"/>
</calcChain>
</file>

<file path=xl/sharedStrings.xml><?xml version="1.0" encoding="utf-8"?>
<sst xmlns="http://schemas.openxmlformats.org/spreadsheetml/2006/main" count="257" uniqueCount="146">
  <si>
    <t>Total</t>
  </si>
  <si>
    <t>Secretaría de Agricultura, Ganadería y Pesca</t>
  </si>
  <si>
    <t>Dirección Nacional de Control Comercial Agropecuario</t>
  </si>
  <si>
    <t>Nº Est.</t>
  </si>
  <si>
    <t>Razón Social Frigorifico</t>
  </si>
  <si>
    <t>Provincia</t>
  </si>
  <si>
    <t>ENERO</t>
  </si>
  <si>
    <t>Total País</t>
  </si>
  <si>
    <t>Participación de la Provincia en el Total de Faena</t>
  </si>
  <si>
    <t>TOTAL POR CATEGORÍA</t>
  </si>
  <si>
    <t>PARTICIPACIÓN EN EL TOTAL</t>
  </si>
  <si>
    <t>CUIT</t>
  </si>
  <si>
    <t>Gestión de la Información</t>
  </si>
  <si>
    <t>MES/CATEGORÍA</t>
  </si>
  <si>
    <t>TOTAL GENERAL</t>
  </si>
  <si>
    <t>Actividad</t>
  </si>
  <si>
    <t>Enero</t>
  </si>
  <si>
    <t>Ministerio de Economía</t>
  </si>
  <si>
    <t>FUENTE: Dirección Nacional de Control Comercial Agropecuario - Gestión de la Información - SAGyP</t>
  </si>
  <si>
    <t>ACUMULADO 2023</t>
  </si>
  <si>
    <t>FEBRERO</t>
  </si>
  <si>
    <t>Febrero</t>
  </si>
  <si>
    <t>MARZO</t>
  </si>
  <si>
    <t>Marzo</t>
  </si>
  <si>
    <t>ABRIL</t>
  </si>
  <si>
    <t>Abril</t>
  </si>
  <si>
    <t>MAYO</t>
  </si>
  <si>
    <t>Mayo</t>
  </si>
  <si>
    <t>JUNIO</t>
  </si>
  <si>
    <t>Junio</t>
  </si>
  <si>
    <t>JULIO</t>
  </si>
  <si>
    <t>Julio</t>
  </si>
  <si>
    <t>AGOSTO</t>
  </si>
  <si>
    <t>SEPTIEMBRE</t>
  </si>
  <si>
    <t>Agosto</t>
  </si>
  <si>
    <t>Septiembre</t>
  </si>
  <si>
    <t>OCTUBRE</t>
  </si>
  <si>
    <t>Octubre</t>
  </si>
  <si>
    <t>Noviembre</t>
  </si>
  <si>
    <t>NOVIEMBRE</t>
  </si>
  <si>
    <t>DICIEMBRE</t>
  </si>
  <si>
    <t>Diciembre</t>
  </si>
  <si>
    <t>BUENOS AIRES</t>
  </si>
  <si>
    <t>CATAMARCA</t>
  </si>
  <si>
    <t>CHACO</t>
  </si>
  <si>
    <t>CHUBUT</t>
  </si>
  <si>
    <t>CORDOBA</t>
  </si>
  <si>
    <t>ENTRE RIOS</t>
  </si>
  <si>
    <t>LA PAMPA</t>
  </si>
  <si>
    <t>MENDOZA</t>
  </si>
  <si>
    <t>NEUQUEN</t>
  </si>
  <si>
    <t>RIO NEGRO</t>
  </si>
  <si>
    <t>SAN JUAN</t>
  </si>
  <si>
    <t>SAN LUIS</t>
  </si>
  <si>
    <t>SANTIAGO DEL ESTERO</t>
  </si>
  <si>
    <t>MATADERO FRIGORÍFICO  SAN RAFAEL S.A.</t>
  </si>
  <si>
    <t>PLANTA DE FAENA Y FRIGORIFICO PROVINCIAL de MEC S.A.S</t>
  </si>
  <si>
    <t>FRIGORIFICO ANELO SAPEM - EN FORMACION</t>
  </si>
  <si>
    <t>COOPERATIVA DE TRABAJO LA UNION LIMITADA</t>
  </si>
  <si>
    <t>PERUZOTTI HERMANOS S.R.L.</t>
  </si>
  <si>
    <t>MUNICIPALIDAD DE CHOS MALAL</t>
  </si>
  <si>
    <t>DON FABRICIO  SA</t>
  </si>
  <si>
    <t>MUNICIPALIDAD DE GENERAL ALVEAR</t>
  </si>
  <si>
    <t>EL NONO S.R.L.</t>
  </si>
  <si>
    <t>LA PALOMA SOCIEDAD DE RESPONSABILIDAD LIMITADA</t>
  </si>
  <si>
    <t>LOS PINITOS S.A.</t>
  </si>
  <si>
    <t>Matarife Abastecedor</t>
  </si>
  <si>
    <t>Matarife Carnicero</t>
  </si>
  <si>
    <t>Pequeño Matarife Productor</t>
  </si>
  <si>
    <t>JAMES DANIEL EDGARDO</t>
  </si>
  <si>
    <t>Consignatario Directo</t>
  </si>
  <si>
    <t>NUEVA FAENA SRL</t>
  </si>
  <si>
    <t>DON FABRICIO S.A.</t>
  </si>
  <si>
    <t>TEMI, HECTOR RAUL</t>
  </si>
  <si>
    <t>GRANJA SAN JUAN SA</t>
  </si>
  <si>
    <t>Matadero Municipal</t>
  </si>
  <si>
    <t>KOHN FELIPE EDGARDO</t>
  </si>
  <si>
    <t>EL NONO SRL</t>
  </si>
  <si>
    <t>LA PALOMA SRL</t>
  </si>
  <si>
    <t>LOS PINITOS SA</t>
  </si>
  <si>
    <t>Especie: Caprinos</t>
  </si>
  <si>
    <t>Cabrito</t>
  </si>
  <si>
    <t>Chivo</t>
  </si>
  <si>
    <t>Cabrillas/Chivitos</t>
  </si>
  <si>
    <t>Cabra</t>
  </si>
  <si>
    <t>Capon</t>
  </si>
  <si>
    <t>COOPERATIVA  AGROPECUARIA Y FORESTAL DE PROVISION,INDUSTRIALIZACION Y COMERCIALIZACION 'TRENTO CHAQUEÑA LTDA.'</t>
  </si>
  <si>
    <t>CARNES NATURALES DE LA PAMPA S.A.</t>
  </si>
  <si>
    <t>CABRITERA OJO DE AGUA S.R.L.</t>
  </si>
  <si>
    <t>SAN JAVIER  CAPRINOS S.R.L.</t>
  </si>
  <si>
    <t>MOYANO ANTONIO DEL ROSARIO</t>
  </si>
  <si>
    <t>MUNICIPALIDAD DE LAVALLE</t>
  </si>
  <si>
    <t>CORPORACION DE DESARROLLO DE LA CUENCA DEL CURI LEUVU S.A.P.E.M.</t>
  </si>
  <si>
    <t>COOPERATIVA DE TRABAJO SUBPGA DE LOS TRABAJADORES LTDA.</t>
  </si>
  <si>
    <t>MUNICIPALIDAD DE MALARGÜE</t>
  </si>
  <si>
    <t>MUNICIPALIDAD DE LONCOPUE</t>
  </si>
  <si>
    <t>MUNICIPALIDAD DE ANDACOLLO</t>
  </si>
  <si>
    <t>COOPERATIVA DE TRABAJO FRIGORIFICO J.J. GOMEZ LTDA</t>
  </si>
  <si>
    <t>OK WORD S.A.S.</t>
  </si>
  <si>
    <t>INDUSTRIAS FRIGORIFICAS CATAMARCA SOSTENIBLE S. A.</t>
  </si>
  <si>
    <t>GRUPO ICQ  S. R. L.</t>
  </si>
  <si>
    <t>HERNANDEZ SERGIO RUBEN</t>
  </si>
  <si>
    <t>PG TRADING S.A.</t>
  </si>
  <si>
    <t>U TRADE SOCIEDAD DE RESPONSABILIDAD LIMITADA</t>
  </si>
  <si>
    <t>JUAN B PICCO E HIJO SRL</t>
  </si>
  <si>
    <t>COOPERATIVA TRENTO CHAQUEÑA LTDA</t>
  </si>
  <si>
    <t>CABRITERA OJO DE AGUA SRL</t>
  </si>
  <si>
    <t>SAN JAVIER CAPRINO SRL</t>
  </si>
  <si>
    <t>GOAT EXPORT SRL</t>
  </si>
  <si>
    <t>AGRO JONES S. R. L.</t>
  </si>
  <si>
    <t>TULIZ WALTHER ROMAN</t>
  </si>
  <si>
    <t>ORTIZ MARIO RICARDO</t>
  </si>
  <si>
    <t>YGLESIAS DARIO VICTOR</t>
  </si>
  <si>
    <t>GANADERA ROBLE VIEJO S A</t>
  </si>
  <si>
    <t>CORPORACION DE DESARROLLO DE LA CUENCA DEL CURI LEUVU S A P E M</t>
  </si>
  <si>
    <t>FUENTES, SANDRA ANAHI</t>
  </si>
  <si>
    <t>CAPRIOLO GUSTAVO HORACIO</t>
  </si>
  <si>
    <t>COOP. PROVISION TRANSF. IND. CONSUMO Y COMERCIALIZACION CAMPESINA COCAM LTDA</t>
  </si>
  <si>
    <t>FUNDACIóN PARA EL DESARROLLO ECONóMICO Y LA PROMOCIóN EMPRESARIAL DE MALARGüE</t>
  </si>
  <si>
    <t>COOPERATIVA AGRICOLA GANADERA DE PROV TRANSF COM Y CONSUMO LAS VEGAS LTDA</t>
  </si>
  <si>
    <t>MONTE JULIO LUCIANO</t>
  </si>
  <si>
    <t>ALICIA ESTER JAQUE</t>
  </si>
  <si>
    <t>MORA NESTOR FABIAN</t>
  </si>
  <si>
    <t>NARAMBUENA NORMA ALICIA</t>
  </si>
  <si>
    <t>TRONCOSO JUAN CARLOS</t>
  </si>
  <si>
    <t>SOCIEDAD RURAL DE COMALLO</t>
  </si>
  <si>
    <t>CARINA IRIS CURIHUAL</t>
  </si>
  <si>
    <t>COOPERATIVA GANADERA INDIGENA LTDA</t>
  </si>
  <si>
    <t>QUINTERO MARCELO JULIAN</t>
  </si>
  <si>
    <t>CECILIO ALEJANDRO AGÜERO</t>
  </si>
  <si>
    <t>OK WORD</t>
  </si>
  <si>
    <t>BECCARIA CARLOS OMAR</t>
  </si>
  <si>
    <t>MATMAR S. R. L.</t>
  </si>
  <si>
    <t>FORTIN LOS ARROYOS S.R.L.</t>
  </si>
  <si>
    <t>CARNES DEL SUDOESTE S.R.L.</t>
  </si>
  <si>
    <t>LINARES EDGARDO DANIEL</t>
  </si>
  <si>
    <t>CASTRO JOAQUIN BERNABE</t>
  </si>
  <si>
    <t>CAYUMAN CLEMENTE EUSEBIO</t>
  </si>
  <si>
    <t>MENDOZA RUBEN DARIO</t>
  </si>
  <si>
    <t>BENAVIDEZ GERARDO BENITO</t>
  </si>
  <si>
    <t>INFORME DE FAENA ANUAL 2023</t>
  </si>
  <si>
    <t>"FRIGORÍFICO EL TREBOL" DE JUAN B. PICCO E HIJO SRL</t>
  </si>
  <si>
    <t>AÑO 2023 - FAENA DE CAPRINOS POR PROVINCIA - EN CABEZAS</t>
  </si>
  <si>
    <t>AÑO 2023 - FAENA DE CAPRINOS POR ESTABLECIMIENTO FAENADOR - EN CABEZAS</t>
  </si>
  <si>
    <t>AÑO 2023 - FAENA DE CAPRINOS POR USUARIO DE FAENA - EN CABEZAS</t>
  </si>
  <si>
    <t>AÑO 2023 - FAENA DE CAPRINOS POR CATEGORÍA - EN CABEZAS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</si>
</sst>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* #,##0_-;\-* #,##0_-;_-* &quot;-&quot;??_-;_-@_-"/>
    <numFmt numFmtId="168" formatCode="#,##0_ ;\-#,##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rgb="FF0070C0"/>
      <name val="Arial"/>
      <family val="2"/>
    </font>
    <font>
      <sz val="11"/>
      <color theme="1"/>
      <name val="Arial"/>
      <family val="2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 (Cuerpo)"/>
    </font>
    <font>
      <b/>
      <sz val="11"/>
      <name val="Calibri (Cuerpo)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D97FF"/>
      <name val="Arial"/>
      <family val="2"/>
    </font>
    <font>
      <b/>
      <sz val="16"/>
      <color rgb="FF0D97FF"/>
      <name val="Arial"/>
      <family val="2"/>
    </font>
    <font>
      <b/>
      <sz val="20"/>
      <color rgb="FF0D97FF"/>
      <name val="Arial"/>
      <family val="2"/>
    </font>
    <font>
      <b/>
      <sz val="18"/>
      <color rgb="FF0D97FF"/>
      <name val="Arial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D97FF"/>
        <bgColor indexed="48"/>
      </patternFill>
    </fill>
    <fill>
      <patternFill patternType="solid">
        <fgColor rgb="FF00B0F0"/>
        <bgColor indexed="59"/>
      </patternFill>
    </fill>
    <fill>
      <patternFill patternType="solid">
        <fgColor theme="3" tint="0.39997558519241921"/>
        <bgColor indexed="5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D97FF"/>
        <bgColor indexed="64"/>
      </patternFill>
    </fill>
    <fill>
      <patternFill patternType="solid">
        <fgColor theme="3" tint="0.39997558519241921"/>
        <bgColor indexed="22"/>
      </patternFill>
    </fill>
    <fill>
      <patternFill patternType="solid">
        <fgColor theme="3" tint="0.59999389629810485"/>
        <bgColor indexed="2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0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2" applyFont="1" applyBorder="1" applyAlignment="1">
      <alignment horizontal="center" vertical="center" readingOrder="1"/>
    </xf>
    <xf numFmtId="0" fontId="0" fillId="0" borderId="0" xfId="2" applyFont="1"/>
    <xf numFmtId="0" fontId="7" fillId="0" borderId="0" xfId="2" applyFont="1" applyBorder="1" applyAlignment="1">
      <alignment horizontal="center" vertical="center" readingOrder="1"/>
    </xf>
    <xf numFmtId="0" fontId="7" fillId="0" borderId="0" xfId="2" applyFont="1" applyAlignment="1">
      <alignment horizontal="center" vertical="center" readingOrder="1"/>
    </xf>
    <xf numFmtId="0" fontId="0" fillId="3" borderId="0" xfId="0" applyFill="1"/>
    <xf numFmtId="0" fontId="10" fillId="0" borderId="0" xfId="0" applyFont="1"/>
    <xf numFmtId="165" fontId="11" fillId="3" borderId="4" xfId="1" applyNumberFormat="1" applyFont="1" applyFill="1" applyBorder="1" applyAlignment="1">
      <alignment horizontal="center" vertical="center"/>
    </xf>
    <xf numFmtId="165" fontId="11" fillId="3" borderId="0" xfId="0" applyNumberFormat="1" applyFont="1" applyFill="1"/>
    <xf numFmtId="0" fontId="10" fillId="3" borderId="0" xfId="0" applyFont="1" applyFill="1"/>
    <xf numFmtId="165" fontId="11" fillId="3" borderId="4" xfId="0" applyNumberFormat="1" applyFont="1" applyFill="1" applyBorder="1"/>
    <xf numFmtId="3" fontId="8" fillId="3" borderId="0" xfId="0" applyNumberFormat="1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0" fontId="13" fillId="0" borderId="0" xfId="0" applyFont="1"/>
    <xf numFmtId="165" fontId="13" fillId="0" borderId="0" xfId="1" applyNumberFormat="1" applyFont="1"/>
    <xf numFmtId="165" fontId="13" fillId="0" borderId="1" xfId="1" applyNumberFormat="1" applyFont="1" applyBorder="1"/>
    <xf numFmtId="165" fontId="13" fillId="0" borderId="0" xfId="1" applyNumberFormat="1" applyFont="1" applyBorder="1"/>
    <xf numFmtId="0" fontId="13" fillId="0" borderId="1" xfId="1" applyNumberFormat="1" applyFont="1" applyBorder="1"/>
    <xf numFmtId="165" fontId="13" fillId="0" borderId="2" xfId="1" applyNumberFormat="1" applyFont="1" applyBorder="1"/>
    <xf numFmtId="165" fontId="13" fillId="0" borderId="0" xfId="1" applyNumberFormat="1" applyFont="1" applyFill="1" applyBorder="1"/>
    <xf numFmtId="3" fontId="14" fillId="0" borderId="0" xfId="0" applyNumberFormat="1" applyFont="1" applyFill="1" applyBorder="1"/>
    <xf numFmtId="165" fontId="12" fillId="0" borderId="0" xfId="1" applyNumberFormat="1" applyFont="1" applyAlignment="1">
      <alignment vertical="center"/>
    </xf>
    <xf numFmtId="1" fontId="13" fillId="0" borderId="0" xfId="1" applyNumberFormat="1" applyFont="1"/>
    <xf numFmtId="165" fontId="12" fillId="0" borderId="0" xfId="1" applyNumberFormat="1" applyFont="1" applyBorder="1" applyAlignment="1">
      <alignment vertical="center"/>
    </xf>
    <xf numFmtId="1" fontId="13" fillId="0" borderId="1" xfId="1" applyNumberFormat="1" applyFont="1" applyBorder="1"/>
    <xf numFmtId="0" fontId="6" fillId="0" borderId="0" xfId="2" applyFont="1" applyBorder="1" applyAlignment="1">
      <alignment horizontal="center" vertical="center"/>
    </xf>
    <xf numFmtId="165" fontId="1" fillId="0" borderId="6" xfId="1" applyNumberFormat="1" applyFont="1" applyBorder="1"/>
    <xf numFmtId="165" fontId="1" fillId="0" borderId="1" xfId="1" applyNumberFormat="1" applyFont="1" applyBorder="1"/>
    <xf numFmtId="165" fontId="13" fillId="0" borderId="1" xfId="1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8" fontId="0" fillId="0" borderId="1" xfId="0" applyNumberFormat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19" fillId="7" borderId="1" xfId="2" applyNumberFormat="1" applyFont="1" applyFill="1" applyBorder="1" applyAlignment="1">
      <alignment horizontal="center" vertical="center" wrapText="1"/>
    </xf>
    <xf numFmtId="168" fontId="1" fillId="10" borderId="6" xfId="1" applyNumberFormat="1" applyFont="1" applyFill="1" applyBorder="1" applyAlignment="1">
      <alignment horizontal="center" vertical="center"/>
    </xf>
    <xf numFmtId="168" fontId="2" fillId="10" borderId="6" xfId="1" applyNumberFormat="1" applyFont="1" applyFill="1" applyBorder="1" applyAlignment="1">
      <alignment horizontal="center" vertical="center"/>
    </xf>
    <xf numFmtId="166" fontId="20" fillId="12" borderId="1" xfId="0" applyNumberFormat="1" applyFont="1" applyFill="1" applyBorder="1" applyAlignment="1">
      <alignment horizontal="center"/>
    </xf>
    <xf numFmtId="10" fontId="20" fillId="12" borderId="1" xfId="0" applyNumberFormat="1" applyFont="1" applyFill="1" applyBorder="1" applyAlignment="1">
      <alignment horizontal="center"/>
    </xf>
    <xf numFmtId="3" fontId="8" fillId="12" borderId="1" xfId="0" applyNumberFormat="1" applyFont="1" applyFill="1" applyBorder="1" applyAlignment="1">
      <alignment horizontal="center" vertical="center"/>
    </xf>
    <xf numFmtId="49" fontId="19" fillId="8" borderId="1" xfId="2" applyNumberFormat="1" applyFont="1" applyFill="1" applyBorder="1" applyAlignment="1">
      <alignment horizontal="center" vertical="center" wrapText="1"/>
    </xf>
    <xf numFmtId="49" fontId="19" fillId="8" borderId="5" xfId="2" applyNumberFormat="1" applyFont="1" applyFill="1" applyBorder="1" applyAlignment="1">
      <alignment horizontal="center" vertical="center" wrapText="1"/>
    </xf>
    <xf numFmtId="0" fontId="19" fillId="6" borderId="1" xfId="2" applyFont="1" applyFill="1" applyBorder="1" applyAlignment="1">
      <alignment horizontal="center" vertical="center" wrapText="1"/>
    </xf>
    <xf numFmtId="3" fontId="19" fillId="9" borderId="1" xfId="0" applyNumberFormat="1" applyFont="1" applyFill="1" applyBorder="1"/>
    <xf numFmtId="0" fontId="19" fillId="6" borderId="5" xfId="2" applyFont="1" applyFill="1" applyBorder="1" applyAlignment="1">
      <alignment horizontal="center" vertical="center" wrapText="1"/>
    </xf>
    <xf numFmtId="168" fontId="12" fillId="11" borderId="1" xfId="1" applyNumberFormat="1" applyFont="1" applyFill="1" applyBorder="1" applyAlignment="1">
      <alignment horizontal="center" vertical="center"/>
    </xf>
    <xf numFmtId="3" fontId="14" fillId="12" borderId="1" xfId="0" applyNumberFormat="1" applyFont="1" applyFill="1" applyBorder="1"/>
    <xf numFmtId="49" fontId="19" fillId="8" borderId="5" xfId="2" applyNumberFormat="1" applyFont="1" applyFill="1" applyBorder="1" applyAlignment="1">
      <alignment vertical="center" wrapText="1"/>
    </xf>
    <xf numFmtId="3" fontId="25" fillId="9" borderId="1" xfId="0" applyNumberFormat="1" applyFont="1" applyFill="1" applyBorder="1"/>
    <xf numFmtId="168" fontId="12" fillId="11" borderId="1" xfId="1" applyNumberFormat="1" applyFont="1" applyFill="1" applyBorder="1" applyAlignment="1">
      <alignment horizontal="center"/>
    </xf>
    <xf numFmtId="168" fontId="2" fillId="12" borderId="1" xfId="0" applyNumberFormat="1" applyFont="1" applyFill="1" applyBorder="1" applyAlignment="1">
      <alignment horizontal="center" vertical="center"/>
    </xf>
    <xf numFmtId="168" fontId="2" fillId="12" borderId="5" xfId="0" applyNumberFormat="1" applyFont="1" applyFill="1" applyBorder="1" applyAlignment="1">
      <alignment horizontal="center" vertical="center" wrapText="1"/>
    </xf>
    <xf numFmtId="49" fontId="19" fillId="7" borderId="5" xfId="2" applyNumberFormat="1" applyFont="1" applyFill="1" applyBorder="1" applyAlignment="1">
      <alignment horizontal="center" vertical="center" wrapText="1"/>
    </xf>
    <xf numFmtId="167" fontId="19" fillId="13" borderId="1" xfId="1" applyNumberFormat="1" applyFont="1" applyFill="1" applyBorder="1" applyAlignment="1">
      <alignment vertical="center"/>
    </xf>
    <xf numFmtId="0" fontId="19" fillId="13" borderId="1" xfId="0" applyFont="1" applyFill="1" applyBorder="1" applyAlignment="1">
      <alignment horizontal="center" vertical="center"/>
    </xf>
    <xf numFmtId="165" fontId="26" fillId="5" borderId="1" xfId="1" applyNumberFormat="1" applyFont="1" applyFill="1" applyBorder="1" applyAlignment="1">
      <alignment horizontal="center" vertical="center"/>
    </xf>
    <xf numFmtId="165" fontId="26" fillId="9" borderId="1" xfId="1" applyNumberFormat="1" applyFont="1" applyFill="1" applyBorder="1" applyAlignment="1">
      <alignment horizontal="center" vertical="center"/>
    </xf>
    <xf numFmtId="3" fontId="19" fillId="9" borderId="5" xfId="0" applyNumberFormat="1" applyFont="1" applyFill="1" applyBorder="1" applyAlignment="1">
      <alignment vertical="center" wrapText="1"/>
    </xf>
    <xf numFmtId="168" fontId="8" fillId="9" borderId="5" xfId="0" applyNumberFormat="1" applyFont="1" applyFill="1" applyBorder="1" applyAlignment="1">
      <alignment horizontal="center" vertical="center" wrapText="1"/>
    </xf>
    <xf numFmtId="3" fontId="25" fillId="4" borderId="1" xfId="0" applyNumberFormat="1" applyFont="1" applyFill="1" applyBorder="1" applyAlignment="1">
      <alignment horizontal="center" vertical="center"/>
    </xf>
    <xf numFmtId="1" fontId="13" fillId="0" borderId="0" xfId="1" applyNumberFormat="1" applyFont="1" applyBorder="1"/>
    <xf numFmtId="168" fontId="2" fillId="14" borderId="6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168" fontId="12" fillId="10" borderId="1" xfId="1" applyNumberFormat="1" applyFont="1" applyFill="1" applyBorder="1" applyAlignment="1">
      <alignment horizontal="center" vertical="center"/>
    </xf>
    <xf numFmtId="168" fontId="12" fillId="10" borderId="1" xfId="1" applyNumberFormat="1" applyFont="1" applyFill="1" applyBorder="1" applyAlignment="1">
      <alignment horizontal="center"/>
    </xf>
    <xf numFmtId="168" fontId="0" fillId="0" borderId="5" xfId="0" applyNumberFormat="1" applyBorder="1" applyAlignment="1">
      <alignment horizontal="center" vertical="center"/>
    </xf>
    <xf numFmtId="165" fontId="11" fillId="3" borderId="0" xfId="0" applyNumberFormat="1" applyFont="1" applyFill="1" applyBorder="1"/>
    <xf numFmtId="168" fontId="13" fillId="10" borderId="1" xfId="1" applyNumberFormat="1" applyFont="1" applyFill="1" applyBorder="1" applyAlignment="1">
      <alignment horizontal="center" vertical="center"/>
    </xf>
    <xf numFmtId="168" fontId="13" fillId="10" borderId="1" xfId="1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8" fontId="12" fillId="15" borderId="1" xfId="1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168" fontId="12" fillId="14" borderId="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2" applyFont="1" applyBorder="1" applyAlignment="1">
      <alignment horizontal="center" vertical="center" readingOrder="1"/>
    </xf>
    <xf numFmtId="0" fontId="21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 readingOrder="1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 readingOrder="1"/>
    </xf>
    <xf numFmtId="0" fontId="6" fillId="0" borderId="0" xfId="2" applyFont="1" applyBorder="1" applyAlignment="1">
      <alignment horizontal="center" vertical="center" readingOrder="1"/>
    </xf>
    <xf numFmtId="0" fontId="22" fillId="0" borderId="0" xfId="2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D97FF"/>
      <color rgb="FFFAFDC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13</xdr:row>
      <xdr:rowOff>19049</xdr:rowOff>
    </xdr:from>
    <xdr:to>
      <xdr:col>11</xdr:col>
      <xdr:colOff>19050</xdr:colOff>
      <xdr:row>20</xdr:row>
      <xdr:rowOff>85724</xdr:rowOff>
    </xdr:to>
    <xdr:sp macro="" textlink="" fLocksText="0">
      <xdr:nvSpPr>
        <xdr:cNvPr id="4" name="CuadroTexto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028825" y="3009899"/>
          <a:ext cx="6372225" cy="1457325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 especie Porcina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(Resolución  Nº 144/2005 de la ex Secretaría de Agricultura, Ganaderia, Pesca y Alimentos y sus modificatorias).</a:t>
          </a:r>
        </a:p>
      </xdr:txBody>
    </xdr:sp>
    <xdr:clientData/>
  </xdr:twoCellAnchor>
  <xdr:twoCellAnchor editAs="oneCell">
    <xdr:from>
      <xdr:col>6</xdr:col>
      <xdr:colOff>66675</xdr:colOff>
      <xdr:row>0</xdr:row>
      <xdr:rowOff>47625</xdr:rowOff>
    </xdr:from>
    <xdr:to>
      <xdr:col>6</xdr:col>
      <xdr:colOff>704939</xdr:colOff>
      <xdr:row>3</xdr:row>
      <xdr:rowOff>152513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47625"/>
          <a:ext cx="638264" cy="80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showGridLines="0" tabSelected="1" workbookViewId="0">
      <selection activeCell="C11" sqref="C11"/>
    </sheetView>
  </sheetViews>
  <sheetFormatPr baseColWidth="10" defaultRowHeight="15"/>
  <sheetData>
    <row r="2" spans="2:12" ht="20.25">
      <c r="B2" s="1"/>
      <c r="C2" s="83" t="s">
        <v>1</v>
      </c>
      <c r="D2" s="83"/>
      <c r="E2" s="83"/>
      <c r="F2" s="83"/>
      <c r="G2" s="1"/>
      <c r="H2" s="83" t="s">
        <v>17</v>
      </c>
      <c r="I2" s="83"/>
      <c r="J2" s="83"/>
      <c r="K2" s="83"/>
    </row>
    <row r="3" spans="2:12" ht="20.25">
      <c r="B3" s="1"/>
      <c r="C3" s="83"/>
      <c r="D3" s="83"/>
      <c r="E3" s="83"/>
      <c r="F3" s="83"/>
      <c r="G3" s="1"/>
      <c r="H3" s="83"/>
      <c r="I3" s="83"/>
      <c r="J3" s="83"/>
      <c r="K3" s="83"/>
    </row>
    <row r="4" spans="2:12">
      <c r="B4" s="2"/>
      <c r="C4" s="2"/>
      <c r="D4" s="2"/>
      <c r="E4" s="2"/>
      <c r="F4" s="2"/>
      <c r="G4" s="2"/>
      <c r="H4" s="2"/>
      <c r="I4" s="2"/>
    </row>
    <row r="7" spans="2:12" ht="20.25">
      <c r="C7" s="84" t="s">
        <v>2</v>
      </c>
      <c r="D7" s="84"/>
      <c r="E7" s="84"/>
      <c r="F7" s="84"/>
      <c r="G7" s="84"/>
      <c r="H7" s="84"/>
      <c r="I7" s="84"/>
      <c r="J7" s="84"/>
      <c r="K7" s="84"/>
    </row>
    <row r="8" spans="2:12" ht="21" customHeight="1">
      <c r="B8" s="27"/>
      <c r="C8" s="27"/>
      <c r="D8" s="88" t="s">
        <v>12</v>
      </c>
      <c r="E8" s="88"/>
      <c r="F8" s="88"/>
      <c r="G8" s="88"/>
      <c r="H8" s="88"/>
      <c r="I8" s="88"/>
      <c r="J8" s="88"/>
      <c r="K8" s="27"/>
    </row>
    <row r="9" spans="2:12" ht="14.25" customHeight="1"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2:12" ht="26.25">
      <c r="B10" s="3"/>
      <c r="C10" s="85" t="s">
        <v>140</v>
      </c>
      <c r="D10" s="85"/>
      <c r="E10" s="85"/>
      <c r="F10" s="85"/>
      <c r="G10" s="85"/>
      <c r="H10" s="85"/>
      <c r="I10" s="85"/>
      <c r="J10" s="85"/>
      <c r="K10" s="85"/>
    </row>
    <row r="11" spans="2:12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2" ht="23.25">
      <c r="B12" s="5"/>
      <c r="C12" s="5"/>
      <c r="D12" s="86" t="s">
        <v>80</v>
      </c>
      <c r="E12" s="86"/>
      <c r="F12" s="86"/>
      <c r="G12" s="86"/>
      <c r="H12" s="86"/>
      <c r="I12" s="86"/>
      <c r="J12" s="86"/>
      <c r="K12" s="6"/>
      <c r="L12" s="6"/>
    </row>
    <row r="13" spans="2:12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2" ht="19.5">
      <c r="B14" s="82"/>
      <c r="C14" s="82"/>
      <c r="D14" s="82"/>
      <c r="E14" s="82"/>
      <c r="F14" s="82"/>
      <c r="G14" s="82"/>
      <c r="H14" s="82"/>
      <c r="I14" s="82"/>
      <c r="J14" s="82"/>
      <c r="K14" s="82"/>
    </row>
  </sheetData>
  <sheetProtection selectLockedCells="1" selectUnlockedCells="1"/>
  <mergeCells count="8">
    <mergeCell ref="B14:K14"/>
    <mergeCell ref="C2:F3"/>
    <mergeCell ref="H2:K3"/>
    <mergeCell ref="C7:K7"/>
    <mergeCell ref="C10:K10"/>
    <mergeCell ref="D12:J12"/>
    <mergeCell ref="B9:K9"/>
    <mergeCell ref="D8:J8"/>
  </mergeCells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18"/>
  <sheetViews>
    <sheetView showGridLines="0" zoomScale="86" zoomScaleNormal="86" workbookViewId="0">
      <selection activeCell="A18" sqref="A18:U18"/>
    </sheetView>
  </sheetViews>
  <sheetFormatPr baseColWidth="10" defaultColWidth="11.42578125" defaultRowHeight="12.75"/>
  <cols>
    <col min="1" max="1" width="21.7109375" style="16" customWidth="1"/>
    <col min="2" max="13" width="15.42578125" style="16" customWidth="1"/>
    <col min="14" max="14" width="13.7109375" style="16" customWidth="1"/>
    <col min="15" max="15" width="20.28515625" style="16" customWidth="1"/>
    <col min="16" max="16384" width="11.42578125" style="16"/>
  </cols>
  <sheetData>
    <row r="1" spans="1:194" s="15" customFormat="1" ht="50.25" customHeight="1">
      <c r="A1" s="90" t="s">
        <v>142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94" ht="45" customHeight="1">
      <c r="A2" s="44" t="s">
        <v>5</v>
      </c>
      <c r="B2" s="36" t="s">
        <v>6</v>
      </c>
      <c r="C2" s="36" t="s">
        <v>20</v>
      </c>
      <c r="D2" s="36" t="s">
        <v>22</v>
      </c>
      <c r="E2" s="36" t="s">
        <v>24</v>
      </c>
      <c r="F2" s="36" t="s">
        <v>26</v>
      </c>
      <c r="G2" s="36" t="s">
        <v>28</v>
      </c>
      <c r="H2" s="36" t="s">
        <v>30</v>
      </c>
      <c r="I2" s="36" t="s">
        <v>32</v>
      </c>
      <c r="J2" s="36" t="s">
        <v>33</v>
      </c>
      <c r="K2" s="36" t="s">
        <v>36</v>
      </c>
      <c r="L2" s="36" t="s">
        <v>39</v>
      </c>
      <c r="M2" s="36" t="s">
        <v>40</v>
      </c>
      <c r="N2" s="42" t="s">
        <v>19</v>
      </c>
      <c r="O2" s="43" t="s">
        <v>8</v>
      </c>
    </row>
    <row r="3" spans="1:194" ht="15" customHeight="1">
      <c r="A3" s="28" t="s">
        <v>46</v>
      </c>
      <c r="B3" s="37">
        <v>3695</v>
      </c>
      <c r="C3" s="37">
        <v>951</v>
      </c>
      <c r="D3" s="37">
        <v>535</v>
      </c>
      <c r="E3" s="37">
        <v>1081</v>
      </c>
      <c r="F3" s="37">
        <v>3020</v>
      </c>
      <c r="G3" s="37">
        <v>5055</v>
      </c>
      <c r="H3" s="37">
        <v>5195</v>
      </c>
      <c r="I3" s="37">
        <v>4699</v>
      </c>
      <c r="J3" s="37">
        <v>3723</v>
      </c>
      <c r="K3" s="37">
        <v>3794</v>
      </c>
      <c r="L3" s="37">
        <v>1979</v>
      </c>
      <c r="M3" s="38">
        <v>5737</v>
      </c>
      <c r="N3" s="38">
        <v>39464</v>
      </c>
      <c r="O3" s="39">
        <f t="shared" ref="O3:O16" si="0">+N3/$N$16</f>
        <v>0.40189623655092699</v>
      </c>
    </row>
    <row r="4" spans="1:194" ht="15" customHeight="1">
      <c r="A4" s="29" t="s">
        <v>49</v>
      </c>
      <c r="B4" s="37">
        <v>2041</v>
      </c>
      <c r="C4" s="37">
        <v>754</v>
      </c>
      <c r="D4" s="37">
        <v>300</v>
      </c>
      <c r="E4" s="37">
        <v>1129</v>
      </c>
      <c r="F4" s="37">
        <v>3799</v>
      </c>
      <c r="G4" s="37">
        <v>2785</v>
      </c>
      <c r="H4" s="37">
        <v>1858</v>
      </c>
      <c r="I4" s="37">
        <v>591</v>
      </c>
      <c r="J4" s="37">
        <v>1193</v>
      </c>
      <c r="K4" s="37">
        <v>1109</v>
      </c>
      <c r="L4" s="37">
        <v>271</v>
      </c>
      <c r="M4" s="38">
        <v>3318</v>
      </c>
      <c r="N4" s="38">
        <v>19148</v>
      </c>
      <c r="O4" s="39">
        <f t="shared" si="0"/>
        <v>0.19500073833055823</v>
      </c>
    </row>
    <row r="5" spans="1:194" ht="15" customHeight="1">
      <c r="A5" s="29" t="s">
        <v>54</v>
      </c>
      <c r="B5" s="37">
        <v>45</v>
      </c>
      <c r="C5" s="37">
        <v>1163</v>
      </c>
      <c r="D5" s="37">
        <v>3484</v>
      </c>
      <c r="E5" s="37">
        <v>1990</v>
      </c>
      <c r="F5" s="37">
        <v>599</v>
      </c>
      <c r="G5" s="37">
        <v>458</v>
      </c>
      <c r="H5" s="37">
        <v>1179</v>
      </c>
      <c r="I5" s="37">
        <v>2537</v>
      </c>
      <c r="J5" s="37">
        <v>2494</v>
      </c>
      <c r="K5" s="37">
        <v>1454</v>
      </c>
      <c r="L5" s="37">
        <v>378</v>
      </c>
      <c r="M5" s="38">
        <v>1037</v>
      </c>
      <c r="N5" s="38">
        <v>16818</v>
      </c>
      <c r="O5" s="39">
        <f t="shared" si="0"/>
        <v>0.17127232176954921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</row>
    <row r="6" spans="1:194" ht="15">
      <c r="A6" s="29" t="s">
        <v>50</v>
      </c>
      <c r="B6" s="37">
        <v>314</v>
      </c>
      <c r="C6" s="37">
        <v>2123</v>
      </c>
      <c r="D6" s="37">
        <v>1872</v>
      </c>
      <c r="E6" s="37">
        <v>2568</v>
      </c>
      <c r="F6" s="37">
        <v>1221</v>
      </c>
      <c r="G6" s="37"/>
      <c r="H6" s="37"/>
      <c r="I6" s="37">
        <v>10</v>
      </c>
      <c r="J6" s="37">
        <v>7</v>
      </c>
      <c r="K6" s="37"/>
      <c r="L6" s="37">
        <v>15</v>
      </c>
      <c r="M6" s="38">
        <v>5725</v>
      </c>
      <c r="N6" s="38">
        <v>13855</v>
      </c>
      <c r="O6" s="39">
        <f t="shared" si="0"/>
        <v>0.14109751564496995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</row>
    <row r="7" spans="1:194" ht="15">
      <c r="A7" s="29" t="s">
        <v>42</v>
      </c>
      <c r="B7" s="37"/>
      <c r="C7" s="37"/>
      <c r="D7" s="37">
        <v>383</v>
      </c>
      <c r="E7" s="37">
        <v>990</v>
      </c>
      <c r="F7" s="37">
        <v>135</v>
      </c>
      <c r="G7" s="37">
        <v>855</v>
      </c>
      <c r="H7" s="37">
        <v>489</v>
      </c>
      <c r="I7" s="37"/>
      <c r="J7" s="37"/>
      <c r="K7" s="37"/>
      <c r="L7" s="37"/>
      <c r="M7" s="38">
        <v>609</v>
      </c>
      <c r="N7" s="38">
        <v>3461</v>
      </c>
      <c r="O7" s="39">
        <f t="shared" si="0"/>
        <v>3.5246373269378628E-2</v>
      </c>
      <c r="GB7" s="18"/>
    </row>
    <row r="8" spans="1:194" ht="15">
      <c r="A8" s="29" t="s">
        <v>53</v>
      </c>
      <c r="B8" s="37">
        <v>240</v>
      </c>
      <c r="C8" s="37"/>
      <c r="D8" s="37"/>
      <c r="E8" s="37"/>
      <c r="F8" s="37">
        <v>30</v>
      </c>
      <c r="G8" s="37">
        <v>80</v>
      </c>
      <c r="H8" s="37">
        <v>289</v>
      </c>
      <c r="I8" s="37">
        <v>323</v>
      </c>
      <c r="J8" s="37">
        <v>188</v>
      </c>
      <c r="K8" s="37">
        <v>142</v>
      </c>
      <c r="L8" s="37">
        <v>37</v>
      </c>
      <c r="M8" s="38">
        <v>638</v>
      </c>
      <c r="N8" s="38">
        <v>1967</v>
      </c>
      <c r="O8" s="39">
        <f t="shared" si="0"/>
        <v>2.0031671834980575E-2</v>
      </c>
      <c r="GB8" s="18"/>
    </row>
    <row r="9" spans="1:194" ht="15">
      <c r="A9" s="29" t="s">
        <v>48</v>
      </c>
      <c r="B9" s="37">
        <v>30</v>
      </c>
      <c r="C9" s="37"/>
      <c r="D9" s="37">
        <v>880</v>
      </c>
      <c r="E9" s="37">
        <v>966</v>
      </c>
      <c r="F9" s="37"/>
      <c r="G9" s="37"/>
      <c r="H9" s="37"/>
      <c r="I9" s="37"/>
      <c r="J9" s="37"/>
      <c r="K9" s="37"/>
      <c r="L9" s="37"/>
      <c r="M9" s="38">
        <v>25</v>
      </c>
      <c r="N9" s="38">
        <v>1901</v>
      </c>
      <c r="O9" s="40">
        <f t="shared" si="0"/>
        <v>1.9359536430248129E-2</v>
      </c>
      <c r="GB9" s="18"/>
    </row>
    <row r="10" spans="1:194" ht="15">
      <c r="A10" s="29" t="s">
        <v>44</v>
      </c>
      <c r="B10" s="37"/>
      <c r="C10" s="37"/>
      <c r="D10" s="37"/>
      <c r="E10" s="37">
        <v>50</v>
      </c>
      <c r="F10" s="37">
        <v>98</v>
      </c>
      <c r="G10" s="37">
        <v>77</v>
      </c>
      <c r="H10" s="37">
        <v>65</v>
      </c>
      <c r="I10" s="37">
        <v>94</v>
      </c>
      <c r="J10" s="37">
        <v>66</v>
      </c>
      <c r="K10" s="37">
        <v>52</v>
      </c>
      <c r="L10" s="37">
        <v>97</v>
      </c>
      <c r="M10" s="38">
        <v>254</v>
      </c>
      <c r="N10" s="38">
        <v>853</v>
      </c>
      <c r="O10" s="39">
        <f t="shared" si="0"/>
        <v>8.686840912678408E-3</v>
      </c>
      <c r="GB10" s="18"/>
    </row>
    <row r="11" spans="1:194" ht="15">
      <c r="A11" s="29" t="s">
        <v>51</v>
      </c>
      <c r="B11" s="37"/>
      <c r="C11" s="37">
        <v>21</v>
      </c>
      <c r="D11" s="37">
        <v>10</v>
      </c>
      <c r="E11" s="37"/>
      <c r="F11" s="37"/>
      <c r="G11" s="37"/>
      <c r="H11" s="37"/>
      <c r="I11" s="37"/>
      <c r="J11" s="37">
        <v>30</v>
      </c>
      <c r="K11" s="37">
        <v>53</v>
      </c>
      <c r="L11" s="37"/>
      <c r="M11" s="38">
        <v>238.5</v>
      </c>
      <c r="N11" s="38">
        <v>352.5</v>
      </c>
      <c r="O11" s="39">
        <f t="shared" si="0"/>
        <v>3.5898140934573727E-3</v>
      </c>
      <c r="GB11" s="18"/>
    </row>
    <row r="12" spans="1:194" ht="15">
      <c r="A12" s="29" t="s">
        <v>47</v>
      </c>
      <c r="B12" s="37"/>
      <c r="C12" s="37"/>
      <c r="D12" s="37"/>
      <c r="E12" s="37"/>
      <c r="F12" s="37"/>
      <c r="G12" s="37">
        <v>34</v>
      </c>
      <c r="H12" s="37"/>
      <c r="I12" s="37"/>
      <c r="J12" s="37"/>
      <c r="K12" s="37"/>
      <c r="L12" s="37"/>
      <c r="M12" s="38">
        <v>125</v>
      </c>
      <c r="N12" s="38">
        <v>159</v>
      </c>
      <c r="O12" s="40">
        <f t="shared" si="0"/>
        <v>1.6192352932190702E-3</v>
      </c>
      <c r="GB12" s="18"/>
    </row>
    <row r="13" spans="1:194" ht="15">
      <c r="A13" s="29" t="s">
        <v>52</v>
      </c>
      <c r="B13" s="37"/>
      <c r="C13" s="37"/>
      <c r="D13" s="37"/>
      <c r="E13" s="37"/>
      <c r="F13" s="37">
        <v>15</v>
      </c>
      <c r="G13" s="37"/>
      <c r="H13" s="37"/>
      <c r="I13" s="37">
        <v>30</v>
      </c>
      <c r="J13" s="37"/>
      <c r="K13" s="37">
        <v>40</v>
      </c>
      <c r="L13" s="37"/>
      <c r="M13" s="38"/>
      <c r="N13" s="38">
        <v>85</v>
      </c>
      <c r="O13" s="39">
        <f t="shared" si="0"/>
        <v>8.656289303372389E-4</v>
      </c>
    </row>
    <row r="14" spans="1:194" ht="15">
      <c r="A14" s="29" t="s">
        <v>45</v>
      </c>
      <c r="B14" s="37"/>
      <c r="C14" s="37"/>
      <c r="D14" s="37"/>
      <c r="E14" s="37"/>
      <c r="F14" s="37">
        <v>28</v>
      </c>
      <c r="G14" s="37"/>
      <c r="H14" s="37"/>
      <c r="I14" s="37"/>
      <c r="J14" s="37"/>
      <c r="K14" s="37"/>
      <c r="L14" s="37"/>
      <c r="M14" s="38">
        <v>46</v>
      </c>
      <c r="N14" s="38">
        <v>74</v>
      </c>
      <c r="O14" s="39">
        <f t="shared" si="0"/>
        <v>7.5360636288183144E-4</v>
      </c>
    </row>
    <row r="15" spans="1:194" ht="15">
      <c r="A15" s="29" t="s">
        <v>43</v>
      </c>
      <c r="B15" s="37"/>
      <c r="C15" s="37"/>
      <c r="D15" s="37"/>
      <c r="E15" s="37"/>
      <c r="F15" s="37">
        <v>31</v>
      </c>
      <c r="G15" s="37"/>
      <c r="H15" s="37"/>
      <c r="I15" s="37"/>
      <c r="J15" s="37"/>
      <c r="K15" s="37"/>
      <c r="L15" s="37">
        <v>26</v>
      </c>
      <c r="M15" s="38"/>
      <c r="N15" s="38">
        <v>57</v>
      </c>
      <c r="O15" s="39">
        <f t="shared" si="0"/>
        <v>5.8048057681438366E-4</v>
      </c>
    </row>
    <row r="16" spans="1:194" ht="15">
      <c r="A16" s="45" t="s">
        <v>7</v>
      </c>
      <c r="B16" s="41">
        <f t="shared" ref="B16:M16" si="1">SUM(B3:B15)</f>
        <v>6365</v>
      </c>
      <c r="C16" s="41">
        <f t="shared" si="1"/>
        <v>5012</v>
      </c>
      <c r="D16" s="41">
        <f t="shared" si="1"/>
        <v>7464</v>
      </c>
      <c r="E16" s="41">
        <f t="shared" si="1"/>
        <v>8774</v>
      </c>
      <c r="F16" s="41">
        <f t="shared" si="1"/>
        <v>8976</v>
      </c>
      <c r="G16" s="41">
        <f t="shared" si="1"/>
        <v>9344</v>
      </c>
      <c r="H16" s="41">
        <f t="shared" si="1"/>
        <v>9075</v>
      </c>
      <c r="I16" s="41">
        <f t="shared" si="1"/>
        <v>8284</v>
      </c>
      <c r="J16" s="41">
        <f t="shared" si="1"/>
        <v>7701</v>
      </c>
      <c r="K16" s="41">
        <f t="shared" si="1"/>
        <v>6644</v>
      </c>
      <c r="L16" s="41">
        <f t="shared" si="1"/>
        <v>2803</v>
      </c>
      <c r="M16" s="41">
        <f t="shared" si="1"/>
        <v>17752.5</v>
      </c>
      <c r="N16" s="63">
        <f t="shared" ref="N16" si="2">SUM(B16:M16)</f>
        <v>98194.5</v>
      </c>
      <c r="O16" s="39">
        <f t="shared" si="0"/>
        <v>1</v>
      </c>
    </row>
    <row r="18" spans="1:21" ht="15.75">
      <c r="A18" s="100" t="s">
        <v>18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</row>
  </sheetData>
  <sortState ref="A2:AK24">
    <sortCondition descending="1" ref="N2:N24"/>
  </sortState>
  <mergeCells count="2">
    <mergeCell ref="A18:U18"/>
    <mergeCell ref="A1:O1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zoomScale="90" zoomScaleNormal="90" workbookViewId="0">
      <selection activeCell="C3" sqref="C3"/>
    </sheetView>
  </sheetViews>
  <sheetFormatPr baseColWidth="10" defaultColWidth="11.42578125" defaultRowHeight="12.75"/>
  <cols>
    <col min="1" max="1" width="8" style="16" customWidth="1"/>
    <col min="2" max="2" width="12" style="16" bestFit="1" customWidth="1"/>
    <col min="3" max="3" width="74.42578125" style="16" customWidth="1"/>
    <col min="4" max="4" width="21" style="16" bestFit="1" customWidth="1"/>
    <col min="5" max="16" width="17.85546875" style="15" customWidth="1"/>
    <col min="17" max="17" width="18" style="16" customWidth="1"/>
    <col min="18" max="19" width="11.42578125" style="16"/>
    <col min="20" max="20" width="18" style="16" bestFit="1" customWidth="1"/>
    <col min="21" max="21" width="19.28515625" style="16" bestFit="1" customWidth="1"/>
    <col min="22" max="16384" width="11.42578125" style="16"/>
  </cols>
  <sheetData>
    <row r="1" spans="1:17" s="15" customFormat="1" ht="50.25" customHeight="1">
      <c r="A1" s="94" t="s">
        <v>143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31.5" customHeight="1">
      <c r="A2" s="46" t="s">
        <v>3</v>
      </c>
      <c r="B2" s="46" t="s">
        <v>11</v>
      </c>
      <c r="C2" s="46" t="s">
        <v>4</v>
      </c>
      <c r="D2" s="46" t="s">
        <v>5</v>
      </c>
      <c r="E2" s="54" t="s">
        <v>6</v>
      </c>
      <c r="F2" s="54" t="s">
        <v>20</v>
      </c>
      <c r="G2" s="54" t="s">
        <v>22</v>
      </c>
      <c r="H2" s="54" t="s">
        <v>24</v>
      </c>
      <c r="I2" s="54" t="s">
        <v>26</v>
      </c>
      <c r="J2" s="54" t="s">
        <v>28</v>
      </c>
      <c r="K2" s="54" t="s">
        <v>30</v>
      </c>
      <c r="L2" s="54" t="s">
        <v>32</v>
      </c>
      <c r="M2" s="54" t="s">
        <v>33</v>
      </c>
      <c r="N2" s="54" t="s">
        <v>36</v>
      </c>
      <c r="O2" s="54" t="s">
        <v>39</v>
      </c>
      <c r="P2" s="54" t="s">
        <v>40</v>
      </c>
      <c r="Q2" s="49" t="s">
        <v>19</v>
      </c>
    </row>
    <row r="3" spans="1:17" ht="15" customHeight="1">
      <c r="A3" s="19">
        <v>1175</v>
      </c>
      <c r="B3" s="19">
        <v>30707502505</v>
      </c>
      <c r="C3" s="17" t="s">
        <v>65</v>
      </c>
      <c r="D3" s="17" t="s">
        <v>46</v>
      </c>
      <c r="E3" s="69">
        <v>2000</v>
      </c>
      <c r="F3" s="69">
        <v>330</v>
      </c>
      <c r="G3" s="69">
        <v>100</v>
      </c>
      <c r="H3" s="69">
        <v>597</v>
      </c>
      <c r="I3" s="69">
        <v>1625</v>
      </c>
      <c r="J3" s="69">
        <v>2730</v>
      </c>
      <c r="K3" s="69">
        <v>2670</v>
      </c>
      <c r="L3" s="69">
        <v>2101</v>
      </c>
      <c r="M3" s="69">
        <v>2102</v>
      </c>
      <c r="N3" s="69">
        <v>2242</v>
      </c>
      <c r="O3" s="69">
        <v>934</v>
      </c>
      <c r="P3" s="65">
        <v>3799</v>
      </c>
      <c r="Q3" s="47">
        <v>21230</v>
      </c>
    </row>
    <row r="4" spans="1:17" ht="15" customHeight="1">
      <c r="A4" s="19">
        <v>1141</v>
      </c>
      <c r="B4" s="19">
        <v>30707548246</v>
      </c>
      <c r="C4" s="17" t="s">
        <v>88</v>
      </c>
      <c r="D4" s="17" t="s">
        <v>54</v>
      </c>
      <c r="E4" s="69">
        <v>45</v>
      </c>
      <c r="F4" s="69">
        <v>1163</v>
      </c>
      <c r="G4" s="69">
        <v>3484</v>
      </c>
      <c r="H4" s="69">
        <v>1990</v>
      </c>
      <c r="I4" s="69">
        <v>599</v>
      </c>
      <c r="J4" s="69">
        <v>458</v>
      </c>
      <c r="K4" s="69">
        <v>1179</v>
      </c>
      <c r="L4" s="69">
        <v>2537</v>
      </c>
      <c r="M4" s="69">
        <v>2494</v>
      </c>
      <c r="N4" s="69">
        <v>1454</v>
      </c>
      <c r="O4" s="69">
        <v>378</v>
      </c>
      <c r="P4" s="65">
        <v>1037</v>
      </c>
      <c r="Q4" s="47">
        <v>16818</v>
      </c>
    </row>
    <row r="5" spans="1:17" ht="15" customHeight="1">
      <c r="A5" s="19">
        <v>553</v>
      </c>
      <c r="B5" s="19">
        <v>30621306622</v>
      </c>
      <c r="C5" s="17" t="s">
        <v>92</v>
      </c>
      <c r="D5" s="17" t="s">
        <v>50</v>
      </c>
      <c r="E5" s="69">
        <v>238</v>
      </c>
      <c r="F5" s="69">
        <v>1413</v>
      </c>
      <c r="G5" s="69">
        <v>1724</v>
      </c>
      <c r="H5" s="69">
        <v>2384</v>
      </c>
      <c r="I5" s="69">
        <v>873</v>
      </c>
      <c r="J5" s="69"/>
      <c r="K5" s="69"/>
      <c r="L5" s="69"/>
      <c r="M5" s="69"/>
      <c r="N5" s="69"/>
      <c r="O5" s="69"/>
      <c r="P5" s="65">
        <v>4869</v>
      </c>
      <c r="Q5" s="47">
        <v>11501</v>
      </c>
    </row>
    <row r="6" spans="1:17" ht="15" customHeight="1">
      <c r="A6" s="19">
        <v>1254</v>
      </c>
      <c r="B6" s="19">
        <v>23063842559</v>
      </c>
      <c r="C6" s="17" t="s">
        <v>90</v>
      </c>
      <c r="D6" s="17" t="s">
        <v>46</v>
      </c>
      <c r="E6" s="69">
        <v>740</v>
      </c>
      <c r="F6" s="69">
        <v>225</v>
      </c>
      <c r="G6" s="69">
        <v>185</v>
      </c>
      <c r="H6" s="69">
        <v>294</v>
      </c>
      <c r="I6" s="69">
        <v>890</v>
      </c>
      <c r="J6" s="69">
        <v>1395</v>
      </c>
      <c r="K6" s="69">
        <v>1510</v>
      </c>
      <c r="L6" s="69">
        <v>1298</v>
      </c>
      <c r="M6" s="69">
        <v>940</v>
      </c>
      <c r="N6" s="69">
        <v>962</v>
      </c>
      <c r="O6" s="69">
        <v>515</v>
      </c>
      <c r="P6" s="65">
        <v>682</v>
      </c>
      <c r="Q6" s="47">
        <v>9636</v>
      </c>
    </row>
    <row r="7" spans="1:17" ht="15" customHeight="1">
      <c r="A7" s="19">
        <v>194</v>
      </c>
      <c r="B7" s="19">
        <v>30581619800</v>
      </c>
      <c r="C7" s="17" t="s">
        <v>55</v>
      </c>
      <c r="D7" s="17" t="s">
        <v>49</v>
      </c>
      <c r="E7" s="69">
        <v>150</v>
      </c>
      <c r="F7" s="69"/>
      <c r="G7" s="69"/>
      <c r="H7" s="69">
        <v>627</v>
      </c>
      <c r="I7" s="69">
        <v>2485</v>
      </c>
      <c r="J7" s="69">
        <v>2597</v>
      </c>
      <c r="K7" s="69">
        <v>1480</v>
      </c>
      <c r="L7" s="69">
        <v>185</v>
      </c>
      <c r="M7" s="69">
        <v>931</v>
      </c>
      <c r="N7" s="69">
        <v>941</v>
      </c>
      <c r="O7" s="69"/>
      <c r="P7" s="65"/>
      <c r="Q7" s="47">
        <v>9396</v>
      </c>
    </row>
    <row r="8" spans="1:17" ht="15" customHeight="1">
      <c r="A8" s="19">
        <v>1239</v>
      </c>
      <c r="B8" s="19">
        <v>30669263267</v>
      </c>
      <c r="C8" s="17" t="s">
        <v>89</v>
      </c>
      <c r="D8" s="17" t="s">
        <v>46</v>
      </c>
      <c r="E8" s="69">
        <v>955</v>
      </c>
      <c r="F8" s="69">
        <v>396</v>
      </c>
      <c r="G8" s="69">
        <v>250</v>
      </c>
      <c r="H8" s="69">
        <v>190</v>
      </c>
      <c r="I8" s="69">
        <v>505</v>
      </c>
      <c r="J8" s="69">
        <v>930</v>
      </c>
      <c r="K8" s="69">
        <v>1015</v>
      </c>
      <c r="L8" s="69">
        <v>1300</v>
      </c>
      <c r="M8" s="69">
        <v>681</v>
      </c>
      <c r="N8" s="69">
        <v>590</v>
      </c>
      <c r="O8" s="69">
        <v>530</v>
      </c>
      <c r="P8" s="65">
        <v>1256</v>
      </c>
      <c r="Q8" s="47">
        <v>8598</v>
      </c>
    </row>
    <row r="9" spans="1:17" ht="15" customHeight="1">
      <c r="A9" s="19">
        <v>738</v>
      </c>
      <c r="B9" s="19">
        <v>30672155203</v>
      </c>
      <c r="C9" s="17" t="s">
        <v>94</v>
      </c>
      <c r="D9" s="17" t="s">
        <v>49</v>
      </c>
      <c r="E9" s="69">
        <v>1135</v>
      </c>
      <c r="F9" s="69">
        <v>754</v>
      </c>
      <c r="G9" s="69">
        <v>10</v>
      </c>
      <c r="H9" s="69">
        <v>250</v>
      </c>
      <c r="I9" s="69">
        <v>1120</v>
      </c>
      <c r="J9" s="69">
        <v>183</v>
      </c>
      <c r="K9" s="69">
        <v>50</v>
      </c>
      <c r="L9" s="69"/>
      <c r="M9" s="69"/>
      <c r="N9" s="69"/>
      <c r="O9" s="69">
        <v>214</v>
      </c>
      <c r="P9" s="65">
        <v>2453</v>
      </c>
      <c r="Q9" s="47">
        <v>6169</v>
      </c>
    </row>
    <row r="10" spans="1:17" ht="15" customHeight="1">
      <c r="A10" s="19">
        <v>1516</v>
      </c>
      <c r="B10" s="19">
        <v>30676391882</v>
      </c>
      <c r="C10" s="17" t="s">
        <v>91</v>
      </c>
      <c r="D10" s="17" t="s">
        <v>49</v>
      </c>
      <c r="E10" s="69">
        <v>716</v>
      </c>
      <c r="F10" s="69"/>
      <c r="G10" s="69">
        <v>290</v>
      </c>
      <c r="H10" s="69">
        <v>252</v>
      </c>
      <c r="I10" s="69">
        <v>194</v>
      </c>
      <c r="J10" s="69">
        <v>5</v>
      </c>
      <c r="K10" s="69">
        <v>328</v>
      </c>
      <c r="L10" s="69">
        <v>406</v>
      </c>
      <c r="M10" s="69">
        <v>262</v>
      </c>
      <c r="N10" s="69">
        <v>168</v>
      </c>
      <c r="O10" s="69">
        <v>57</v>
      </c>
      <c r="P10" s="65">
        <v>865</v>
      </c>
      <c r="Q10" s="47">
        <v>3543</v>
      </c>
    </row>
    <row r="11" spans="1:17" ht="15" customHeight="1">
      <c r="A11" s="19">
        <v>81</v>
      </c>
      <c r="B11" s="19">
        <v>30709684317</v>
      </c>
      <c r="C11" s="17" t="s">
        <v>93</v>
      </c>
      <c r="D11" s="17" t="s">
        <v>42</v>
      </c>
      <c r="E11" s="69"/>
      <c r="F11" s="69"/>
      <c r="G11" s="69">
        <v>383</v>
      </c>
      <c r="H11" s="69">
        <v>990</v>
      </c>
      <c r="I11" s="69">
        <v>135</v>
      </c>
      <c r="J11" s="69">
        <v>744</v>
      </c>
      <c r="K11" s="69">
        <v>489</v>
      </c>
      <c r="L11" s="69"/>
      <c r="M11" s="69"/>
      <c r="N11" s="69"/>
      <c r="O11" s="69"/>
      <c r="P11" s="65">
        <v>609</v>
      </c>
      <c r="Q11" s="47">
        <v>3350</v>
      </c>
    </row>
    <row r="12" spans="1:17" ht="15" customHeight="1">
      <c r="A12" s="19">
        <v>930</v>
      </c>
      <c r="B12" s="19">
        <v>30550065106</v>
      </c>
      <c r="C12" s="17" t="s">
        <v>141</v>
      </c>
      <c r="D12" s="17" t="s">
        <v>53</v>
      </c>
      <c r="E12" s="69">
        <v>240</v>
      </c>
      <c r="F12" s="69"/>
      <c r="G12" s="69"/>
      <c r="H12" s="69"/>
      <c r="I12" s="69">
        <v>30</v>
      </c>
      <c r="J12" s="69">
        <v>80</v>
      </c>
      <c r="K12" s="69">
        <v>289</v>
      </c>
      <c r="L12" s="69">
        <v>323</v>
      </c>
      <c r="M12" s="69">
        <v>188</v>
      </c>
      <c r="N12" s="69">
        <v>142</v>
      </c>
      <c r="O12" s="69">
        <v>37</v>
      </c>
      <c r="P12" s="65">
        <v>638</v>
      </c>
      <c r="Q12" s="47">
        <v>1967</v>
      </c>
    </row>
    <row r="13" spans="1:17" ht="15" customHeight="1">
      <c r="A13" s="19">
        <v>703</v>
      </c>
      <c r="B13" s="19">
        <v>30999161851</v>
      </c>
      <c r="C13" s="17" t="s">
        <v>96</v>
      </c>
      <c r="D13" s="17" t="s">
        <v>50</v>
      </c>
      <c r="E13" s="69">
        <v>46</v>
      </c>
      <c r="F13" s="69">
        <v>710</v>
      </c>
      <c r="G13" s="69">
        <v>138</v>
      </c>
      <c r="H13" s="69">
        <v>164</v>
      </c>
      <c r="I13" s="69">
        <v>248</v>
      </c>
      <c r="J13" s="69"/>
      <c r="K13" s="69"/>
      <c r="L13" s="69">
        <v>10</v>
      </c>
      <c r="M13" s="69">
        <v>7</v>
      </c>
      <c r="N13" s="69"/>
      <c r="O13" s="69">
        <v>15</v>
      </c>
      <c r="P13" s="65">
        <v>605</v>
      </c>
      <c r="Q13" s="47">
        <v>1943</v>
      </c>
    </row>
    <row r="14" spans="1:17" ht="15" customHeight="1">
      <c r="A14" s="19">
        <v>1404</v>
      </c>
      <c r="B14" s="19">
        <v>30710326602</v>
      </c>
      <c r="C14" s="17" t="s">
        <v>87</v>
      </c>
      <c r="D14" s="17" t="s">
        <v>48</v>
      </c>
      <c r="E14" s="69"/>
      <c r="F14" s="69"/>
      <c r="G14" s="69">
        <v>880</v>
      </c>
      <c r="H14" s="69">
        <v>966</v>
      </c>
      <c r="I14" s="69"/>
      <c r="J14" s="69"/>
      <c r="K14" s="69"/>
      <c r="L14" s="69"/>
      <c r="M14" s="69"/>
      <c r="N14" s="69"/>
      <c r="O14" s="69"/>
      <c r="P14" s="65"/>
      <c r="Q14" s="47">
        <v>1846</v>
      </c>
    </row>
    <row r="15" spans="1:17" ht="15" customHeight="1">
      <c r="A15" s="19">
        <v>216</v>
      </c>
      <c r="B15" s="19">
        <v>30650308081</v>
      </c>
      <c r="C15" s="17" t="s">
        <v>86</v>
      </c>
      <c r="D15" s="17" t="s">
        <v>44</v>
      </c>
      <c r="E15" s="69"/>
      <c r="F15" s="69"/>
      <c r="G15" s="69"/>
      <c r="H15" s="69">
        <v>40</v>
      </c>
      <c r="I15" s="69">
        <v>98</v>
      </c>
      <c r="J15" s="69">
        <v>77</v>
      </c>
      <c r="K15" s="69">
        <v>65</v>
      </c>
      <c r="L15" s="69">
        <v>94</v>
      </c>
      <c r="M15" s="69">
        <v>66</v>
      </c>
      <c r="N15" s="69">
        <v>52</v>
      </c>
      <c r="O15" s="69">
        <v>97</v>
      </c>
      <c r="P15" s="65">
        <v>242</v>
      </c>
      <c r="Q15" s="47">
        <v>831</v>
      </c>
    </row>
    <row r="16" spans="1:17" ht="15" customHeight="1">
      <c r="A16" s="19">
        <v>0</v>
      </c>
      <c r="B16" s="19">
        <v>30708728035</v>
      </c>
      <c r="C16" s="17" t="s">
        <v>97</v>
      </c>
      <c r="D16" s="17" t="s">
        <v>51</v>
      </c>
      <c r="E16" s="69"/>
      <c r="F16" s="69">
        <v>21</v>
      </c>
      <c r="G16" s="69">
        <v>10</v>
      </c>
      <c r="H16" s="69"/>
      <c r="I16" s="69"/>
      <c r="J16" s="69"/>
      <c r="K16" s="69"/>
      <c r="L16" s="69"/>
      <c r="M16" s="69"/>
      <c r="N16" s="69">
        <v>53</v>
      </c>
      <c r="O16" s="69"/>
      <c r="P16" s="65">
        <v>238.5</v>
      </c>
      <c r="Q16" s="47">
        <v>322.5</v>
      </c>
    </row>
    <row r="17" spans="1:17" ht="15" customHeight="1">
      <c r="A17" s="19">
        <v>305</v>
      </c>
      <c r="B17" s="19">
        <v>30716942194</v>
      </c>
      <c r="C17" s="17" t="s">
        <v>57</v>
      </c>
      <c r="D17" s="17" t="s">
        <v>50</v>
      </c>
      <c r="E17" s="69"/>
      <c r="F17" s="69"/>
      <c r="G17" s="69"/>
      <c r="H17" s="69"/>
      <c r="I17" s="69">
        <v>100</v>
      </c>
      <c r="J17" s="69"/>
      <c r="K17" s="69"/>
      <c r="L17" s="69"/>
      <c r="M17" s="69"/>
      <c r="N17" s="69"/>
      <c r="O17" s="69"/>
      <c r="P17" s="65">
        <v>100</v>
      </c>
      <c r="Q17" s="47">
        <v>200</v>
      </c>
    </row>
    <row r="18" spans="1:17" ht="15" customHeight="1">
      <c r="A18" s="19">
        <v>407</v>
      </c>
      <c r="B18" s="19">
        <v>30623965852</v>
      </c>
      <c r="C18" s="17" t="s">
        <v>63</v>
      </c>
      <c r="D18" s="17" t="s">
        <v>47</v>
      </c>
      <c r="E18" s="69"/>
      <c r="F18" s="69"/>
      <c r="G18" s="69"/>
      <c r="H18" s="69"/>
      <c r="I18" s="69"/>
      <c r="J18" s="69">
        <v>34</v>
      </c>
      <c r="K18" s="69"/>
      <c r="L18" s="69"/>
      <c r="M18" s="69"/>
      <c r="N18" s="69"/>
      <c r="O18" s="69"/>
      <c r="P18" s="65">
        <v>125</v>
      </c>
      <c r="Q18" s="47">
        <v>159</v>
      </c>
    </row>
    <row r="19" spans="1:17" ht="15" customHeight="1">
      <c r="A19" s="19">
        <v>723</v>
      </c>
      <c r="B19" s="19">
        <v>30999260329</v>
      </c>
      <c r="C19" s="17" t="s">
        <v>95</v>
      </c>
      <c r="D19" s="17" t="s">
        <v>50</v>
      </c>
      <c r="E19" s="69"/>
      <c r="F19" s="69"/>
      <c r="G19" s="69"/>
      <c r="H19" s="69">
        <v>20</v>
      </c>
      <c r="I19" s="69"/>
      <c r="J19" s="69"/>
      <c r="K19" s="69"/>
      <c r="L19" s="69"/>
      <c r="M19" s="69"/>
      <c r="N19" s="69"/>
      <c r="O19" s="69"/>
      <c r="P19" s="65">
        <v>101</v>
      </c>
      <c r="Q19" s="47">
        <v>121</v>
      </c>
    </row>
    <row r="20" spans="1:17" ht="15" customHeight="1">
      <c r="A20" s="19">
        <v>965</v>
      </c>
      <c r="B20" s="19">
        <v>33715929479</v>
      </c>
      <c r="C20" s="17" t="s">
        <v>98</v>
      </c>
      <c r="D20" s="17" t="s">
        <v>42</v>
      </c>
      <c r="E20" s="69"/>
      <c r="F20" s="69"/>
      <c r="G20" s="69"/>
      <c r="H20" s="69"/>
      <c r="I20" s="69"/>
      <c r="J20" s="69">
        <v>111</v>
      </c>
      <c r="K20" s="69"/>
      <c r="L20" s="69"/>
      <c r="M20" s="69"/>
      <c r="N20" s="69"/>
      <c r="O20" s="69"/>
      <c r="P20" s="65"/>
      <c r="Q20" s="47">
        <v>111</v>
      </c>
    </row>
    <row r="21" spans="1:17" ht="15" customHeight="1">
      <c r="A21" s="19">
        <v>1540</v>
      </c>
      <c r="B21" s="19">
        <v>30999161789</v>
      </c>
      <c r="C21" s="17" t="s">
        <v>60</v>
      </c>
      <c r="D21" s="17" t="s">
        <v>50</v>
      </c>
      <c r="E21" s="69">
        <v>30</v>
      </c>
      <c r="F21" s="69"/>
      <c r="G21" s="69">
        <v>10</v>
      </c>
      <c r="H21" s="69"/>
      <c r="I21" s="69"/>
      <c r="J21" s="69"/>
      <c r="K21" s="69"/>
      <c r="L21" s="69"/>
      <c r="M21" s="69"/>
      <c r="N21" s="69"/>
      <c r="O21" s="69"/>
      <c r="P21" s="65">
        <v>50</v>
      </c>
      <c r="Q21" s="47">
        <v>90</v>
      </c>
    </row>
    <row r="22" spans="1:17" ht="15" customHeight="1">
      <c r="A22" s="19">
        <v>215</v>
      </c>
      <c r="B22" s="19">
        <v>30716303183</v>
      </c>
      <c r="C22" s="17" t="s">
        <v>56</v>
      </c>
      <c r="D22" s="17" t="s">
        <v>52</v>
      </c>
      <c r="E22" s="69"/>
      <c r="F22" s="69"/>
      <c r="G22" s="69"/>
      <c r="H22" s="69"/>
      <c r="I22" s="69">
        <v>15</v>
      </c>
      <c r="J22" s="69"/>
      <c r="K22" s="69"/>
      <c r="L22" s="69">
        <v>30</v>
      </c>
      <c r="M22" s="69"/>
      <c r="N22" s="69">
        <v>40</v>
      </c>
      <c r="O22" s="69"/>
      <c r="P22" s="65"/>
      <c r="Q22" s="47">
        <v>85</v>
      </c>
    </row>
    <row r="23" spans="1:17" ht="15" customHeight="1">
      <c r="A23" s="19">
        <v>211</v>
      </c>
      <c r="B23" s="19">
        <v>30717340600</v>
      </c>
      <c r="C23" s="17" t="s">
        <v>99</v>
      </c>
      <c r="D23" s="17" t="s">
        <v>43</v>
      </c>
      <c r="E23" s="69"/>
      <c r="F23" s="69"/>
      <c r="G23" s="69"/>
      <c r="H23" s="69"/>
      <c r="I23" s="69">
        <v>31</v>
      </c>
      <c r="J23" s="69"/>
      <c r="K23" s="69"/>
      <c r="L23" s="69"/>
      <c r="M23" s="69"/>
      <c r="N23" s="69"/>
      <c r="O23" s="69">
        <v>26</v>
      </c>
      <c r="P23" s="65"/>
      <c r="Q23" s="47">
        <v>57</v>
      </c>
    </row>
    <row r="24" spans="1:17" ht="15" customHeight="1">
      <c r="A24" s="19">
        <v>402970</v>
      </c>
      <c r="B24" s="19">
        <v>30707505636</v>
      </c>
      <c r="C24" s="17" t="s">
        <v>64</v>
      </c>
      <c r="D24" s="17" t="s">
        <v>48</v>
      </c>
      <c r="E24" s="69">
        <v>30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5">
        <v>25</v>
      </c>
      <c r="Q24" s="47">
        <v>55</v>
      </c>
    </row>
    <row r="25" spans="1:17" ht="15" customHeight="1">
      <c r="A25" s="19">
        <v>929</v>
      </c>
      <c r="B25" s="19">
        <v>33622266739</v>
      </c>
      <c r="C25" s="17" t="s">
        <v>59</v>
      </c>
      <c r="D25" s="17" t="s">
        <v>45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5">
        <v>46</v>
      </c>
      <c r="Q25" s="47">
        <v>46</v>
      </c>
    </row>
    <row r="26" spans="1:17" ht="15" customHeight="1">
      <c r="A26" s="19">
        <v>287</v>
      </c>
      <c r="B26" s="19">
        <v>30999074916</v>
      </c>
      <c r="C26" s="17" t="s">
        <v>62</v>
      </c>
      <c r="D26" s="17" t="s">
        <v>49</v>
      </c>
      <c r="E26" s="69">
        <v>40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5"/>
      <c r="Q26" s="47">
        <v>40</v>
      </c>
    </row>
    <row r="27" spans="1:17" ht="15" customHeight="1">
      <c r="A27" s="19">
        <v>1345</v>
      </c>
      <c r="B27" s="19">
        <v>30717409910</v>
      </c>
      <c r="C27" s="17" t="s">
        <v>100</v>
      </c>
      <c r="D27" s="17" t="s">
        <v>51</v>
      </c>
      <c r="E27" s="69"/>
      <c r="F27" s="69"/>
      <c r="G27" s="69"/>
      <c r="H27" s="69"/>
      <c r="I27" s="69"/>
      <c r="J27" s="69"/>
      <c r="K27" s="69"/>
      <c r="L27" s="69"/>
      <c r="M27" s="69">
        <v>30</v>
      </c>
      <c r="N27" s="69"/>
      <c r="O27" s="69"/>
      <c r="P27" s="65"/>
      <c r="Q27" s="47">
        <v>30</v>
      </c>
    </row>
    <row r="28" spans="1:17" ht="15" customHeight="1">
      <c r="A28" s="19">
        <v>1638</v>
      </c>
      <c r="B28" s="19">
        <v>30708888598</v>
      </c>
      <c r="C28" s="17" t="s">
        <v>61</v>
      </c>
      <c r="D28" s="17" t="s">
        <v>45</v>
      </c>
      <c r="E28" s="69"/>
      <c r="F28" s="69"/>
      <c r="G28" s="69"/>
      <c r="H28" s="69"/>
      <c r="I28" s="69">
        <v>28</v>
      </c>
      <c r="J28" s="69"/>
      <c r="K28" s="69"/>
      <c r="L28" s="69"/>
      <c r="M28" s="69"/>
      <c r="N28" s="69"/>
      <c r="O28" s="69"/>
      <c r="P28" s="65"/>
      <c r="Q28" s="47">
        <v>28</v>
      </c>
    </row>
    <row r="29" spans="1:17" ht="15" customHeight="1">
      <c r="A29" s="19">
        <v>321</v>
      </c>
      <c r="B29" s="19">
        <v>30716888319</v>
      </c>
      <c r="C29" s="17" t="s">
        <v>58</v>
      </c>
      <c r="D29" s="17" t="s">
        <v>44</v>
      </c>
      <c r="E29" s="69"/>
      <c r="F29" s="69"/>
      <c r="G29" s="69"/>
      <c r="H29" s="69">
        <v>10</v>
      </c>
      <c r="I29" s="69"/>
      <c r="J29" s="69"/>
      <c r="K29" s="69"/>
      <c r="L29" s="69"/>
      <c r="M29" s="69"/>
      <c r="N29" s="69"/>
      <c r="O29" s="69"/>
      <c r="P29" s="65">
        <v>12</v>
      </c>
      <c r="Q29" s="47">
        <v>22</v>
      </c>
    </row>
    <row r="30" spans="1:17">
      <c r="A30" s="18"/>
      <c r="B30" s="18"/>
      <c r="C30" s="20"/>
      <c r="D30" s="50" t="s">
        <v>7</v>
      </c>
      <c r="E30" s="48">
        <f t="shared" ref="E30:P30" si="0">SUM(E3:E29)</f>
        <v>6365</v>
      </c>
      <c r="F30" s="48">
        <f t="shared" si="0"/>
        <v>5012</v>
      </c>
      <c r="G30" s="48">
        <f t="shared" si="0"/>
        <v>7464</v>
      </c>
      <c r="H30" s="48">
        <f t="shared" si="0"/>
        <v>8774</v>
      </c>
      <c r="I30" s="48">
        <f t="shared" si="0"/>
        <v>8976</v>
      </c>
      <c r="J30" s="48">
        <f t="shared" si="0"/>
        <v>9344</v>
      </c>
      <c r="K30" s="48">
        <f t="shared" si="0"/>
        <v>9075</v>
      </c>
      <c r="L30" s="48">
        <f t="shared" si="0"/>
        <v>8284</v>
      </c>
      <c r="M30" s="48">
        <f t="shared" si="0"/>
        <v>7701</v>
      </c>
      <c r="N30" s="48">
        <f t="shared" si="0"/>
        <v>6644</v>
      </c>
      <c r="O30" s="48">
        <f t="shared" si="0"/>
        <v>2803</v>
      </c>
      <c r="P30" s="48">
        <f t="shared" si="0"/>
        <v>17752.5</v>
      </c>
      <c r="Q30" s="78">
        <f>SUM(E30:P30)</f>
        <v>98194.5</v>
      </c>
    </row>
    <row r="31" spans="1:17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5.75">
      <c r="A32" s="91" t="s">
        <v>18</v>
      </c>
      <c r="B32" s="91"/>
      <c r="C32" s="92"/>
      <c r="D32" s="92"/>
      <c r="E32" s="93"/>
      <c r="F32" s="64"/>
      <c r="G32" s="71"/>
      <c r="H32" s="72"/>
      <c r="I32" s="73"/>
      <c r="J32" s="74"/>
      <c r="K32" s="75"/>
      <c r="L32" s="77"/>
      <c r="M32" s="77"/>
      <c r="N32" s="79"/>
      <c r="O32" s="80"/>
      <c r="P32" s="81"/>
      <c r="Q32" s="22"/>
    </row>
  </sheetData>
  <sortState ref="A4:AM175">
    <sortCondition descending="1" ref="Q4:Q175"/>
  </sortState>
  <mergeCells count="2">
    <mergeCell ref="A32:E32"/>
    <mergeCell ref="A1:Q1"/>
  </mergeCells>
  <phoneticPr fontId="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topLeftCell="A18" zoomScale="80" zoomScaleNormal="80" workbookViewId="0">
      <selection activeCell="D15" sqref="D15"/>
    </sheetView>
  </sheetViews>
  <sheetFormatPr baseColWidth="10" defaultColWidth="11.42578125" defaultRowHeight="12.75"/>
  <cols>
    <col min="1" max="1" width="16.42578125" style="24" customWidth="1"/>
    <col min="2" max="2" width="67" style="16" customWidth="1"/>
    <col min="3" max="3" width="30.42578125" style="16" customWidth="1"/>
    <col min="4" max="15" width="17.85546875" style="16" customWidth="1"/>
    <col min="16" max="16" width="18.140625" style="16" customWidth="1"/>
    <col min="17" max="19" width="11.42578125" style="15"/>
    <col min="20" max="16384" width="11.42578125" style="16"/>
  </cols>
  <sheetData>
    <row r="1" spans="1:20" ht="51" customHeight="1">
      <c r="A1" s="90" t="s">
        <v>144</v>
      </c>
      <c r="B1" s="90"/>
      <c r="C1" s="90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T1" s="23"/>
    </row>
    <row r="2" spans="1:20" ht="27" customHeight="1">
      <c r="A2" s="46" t="s">
        <v>11</v>
      </c>
      <c r="B2" s="46" t="s">
        <v>4</v>
      </c>
      <c r="C2" s="46" t="s">
        <v>15</v>
      </c>
      <c r="D2" s="54" t="s">
        <v>6</v>
      </c>
      <c r="E2" s="54" t="s">
        <v>20</v>
      </c>
      <c r="F2" s="54" t="s">
        <v>22</v>
      </c>
      <c r="G2" s="54" t="s">
        <v>24</v>
      </c>
      <c r="H2" s="54" t="s">
        <v>26</v>
      </c>
      <c r="I2" s="54" t="s">
        <v>28</v>
      </c>
      <c r="J2" s="54" t="s">
        <v>30</v>
      </c>
      <c r="K2" s="54" t="s">
        <v>32</v>
      </c>
      <c r="L2" s="54" t="s">
        <v>33</v>
      </c>
      <c r="M2" s="54" t="s">
        <v>36</v>
      </c>
      <c r="N2" s="54" t="s">
        <v>39</v>
      </c>
      <c r="O2" s="54" t="s">
        <v>40</v>
      </c>
      <c r="P2" s="49" t="s">
        <v>19</v>
      </c>
      <c r="Q2" s="16"/>
      <c r="R2" s="16"/>
      <c r="S2" s="16"/>
      <c r="T2" s="25"/>
    </row>
    <row r="3" spans="1:20">
      <c r="A3" s="26">
        <v>30707502505</v>
      </c>
      <c r="B3" s="17" t="s">
        <v>79</v>
      </c>
      <c r="C3" s="30" t="s">
        <v>66</v>
      </c>
      <c r="D3" s="70">
        <v>2000</v>
      </c>
      <c r="E3" s="70">
        <v>330</v>
      </c>
      <c r="F3" s="70">
        <v>100</v>
      </c>
      <c r="G3" s="70">
        <v>597</v>
      </c>
      <c r="H3" s="70">
        <v>925</v>
      </c>
      <c r="I3" s="70">
        <v>2330</v>
      </c>
      <c r="J3" s="70">
        <v>2306</v>
      </c>
      <c r="K3" s="70">
        <v>1362</v>
      </c>
      <c r="L3" s="70">
        <v>1328</v>
      </c>
      <c r="M3" s="70">
        <v>1433</v>
      </c>
      <c r="N3" s="70">
        <v>934</v>
      </c>
      <c r="O3" s="66">
        <v>3799</v>
      </c>
      <c r="P3" s="51">
        <v>17444</v>
      </c>
      <c r="Q3" s="16"/>
      <c r="R3" s="16"/>
      <c r="S3" s="16"/>
    </row>
    <row r="4" spans="1:20">
      <c r="A4" s="26">
        <v>30707548246</v>
      </c>
      <c r="B4" s="17" t="s">
        <v>106</v>
      </c>
      <c r="C4" s="30" t="s">
        <v>66</v>
      </c>
      <c r="D4" s="70"/>
      <c r="E4" s="70">
        <v>1163</v>
      </c>
      <c r="F4" s="70">
        <v>1999</v>
      </c>
      <c r="G4" s="70">
        <v>1990</v>
      </c>
      <c r="H4" s="70">
        <v>599</v>
      </c>
      <c r="I4" s="70">
        <v>458</v>
      </c>
      <c r="J4" s="70">
        <v>1179</v>
      </c>
      <c r="K4" s="70">
        <v>2537</v>
      </c>
      <c r="L4" s="70">
        <v>2494</v>
      </c>
      <c r="M4" s="70">
        <v>1454</v>
      </c>
      <c r="N4" s="70">
        <v>378</v>
      </c>
      <c r="O4" s="66">
        <v>1037</v>
      </c>
      <c r="P4" s="51">
        <v>15288</v>
      </c>
      <c r="Q4" s="16"/>
      <c r="R4" s="16"/>
      <c r="S4" s="16"/>
    </row>
    <row r="5" spans="1:20">
      <c r="A5" s="26">
        <v>23063842559</v>
      </c>
      <c r="B5" s="17" t="s">
        <v>90</v>
      </c>
      <c r="C5" s="30" t="s">
        <v>66</v>
      </c>
      <c r="D5" s="70">
        <v>740</v>
      </c>
      <c r="E5" s="70">
        <v>225</v>
      </c>
      <c r="F5" s="70">
        <v>185</v>
      </c>
      <c r="G5" s="70">
        <v>294</v>
      </c>
      <c r="H5" s="70">
        <v>890</v>
      </c>
      <c r="I5" s="70">
        <v>1395</v>
      </c>
      <c r="J5" s="70">
        <v>1510</v>
      </c>
      <c r="K5" s="70">
        <v>1298</v>
      </c>
      <c r="L5" s="70">
        <v>940</v>
      </c>
      <c r="M5" s="70">
        <v>962</v>
      </c>
      <c r="N5" s="70">
        <v>515</v>
      </c>
      <c r="O5" s="66">
        <v>682</v>
      </c>
      <c r="P5" s="51">
        <v>9636</v>
      </c>
      <c r="Q5" s="16"/>
      <c r="R5" s="16"/>
      <c r="S5" s="16"/>
    </row>
    <row r="6" spans="1:20">
      <c r="A6" s="26">
        <v>30716879263</v>
      </c>
      <c r="B6" s="17" t="s">
        <v>102</v>
      </c>
      <c r="C6" s="30" t="s">
        <v>66</v>
      </c>
      <c r="D6" s="70"/>
      <c r="E6" s="70"/>
      <c r="F6" s="70">
        <v>383</v>
      </c>
      <c r="G6" s="70">
        <v>990</v>
      </c>
      <c r="H6" s="70">
        <v>523</v>
      </c>
      <c r="I6" s="70">
        <v>3004</v>
      </c>
      <c r="J6" s="70">
        <v>1969</v>
      </c>
      <c r="K6" s="70">
        <v>185</v>
      </c>
      <c r="L6" s="70">
        <v>931</v>
      </c>
      <c r="M6" s="70">
        <v>941</v>
      </c>
      <c r="N6" s="70"/>
      <c r="O6" s="66">
        <v>609</v>
      </c>
      <c r="P6" s="51">
        <v>9535</v>
      </c>
      <c r="Q6" s="16"/>
      <c r="R6" s="16"/>
      <c r="S6" s="16"/>
    </row>
    <row r="7" spans="1:20">
      <c r="A7" s="26">
        <v>30669263267</v>
      </c>
      <c r="B7" s="17" t="s">
        <v>107</v>
      </c>
      <c r="C7" s="30" t="s">
        <v>66</v>
      </c>
      <c r="D7" s="70">
        <v>955</v>
      </c>
      <c r="E7" s="70">
        <v>396</v>
      </c>
      <c r="F7" s="70">
        <v>250</v>
      </c>
      <c r="G7" s="70">
        <v>190</v>
      </c>
      <c r="H7" s="70">
        <v>505</v>
      </c>
      <c r="I7" s="70">
        <v>930</v>
      </c>
      <c r="J7" s="70">
        <v>1015</v>
      </c>
      <c r="K7" s="70">
        <v>1300</v>
      </c>
      <c r="L7" s="70">
        <v>681</v>
      </c>
      <c r="M7" s="70">
        <v>590</v>
      </c>
      <c r="N7" s="70">
        <v>530</v>
      </c>
      <c r="O7" s="66">
        <v>1256</v>
      </c>
      <c r="P7" s="51">
        <v>8598</v>
      </c>
      <c r="Q7" s="16"/>
      <c r="R7" s="16"/>
      <c r="S7" s="16"/>
    </row>
    <row r="8" spans="1:20">
      <c r="A8" s="26">
        <v>20257253458</v>
      </c>
      <c r="B8" s="17" t="s">
        <v>116</v>
      </c>
      <c r="C8" s="30" t="s">
        <v>66</v>
      </c>
      <c r="D8" s="70">
        <v>238</v>
      </c>
      <c r="E8" s="70">
        <v>792</v>
      </c>
      <c r="F8" s="70">
        <v>787</v>
      </c>
      <c r="G8" s="70">
        <v>1124</v>
      </c>
      <c r="H8" s="70">
        <v>776</v>
      </c>
      <c r="I8" s="70"/>
      <c r="J8" s="70"/>
      <c r="K8" s="70"/>
      <c r="L8" s="70"/>
      <c r="M8" s="70"/>
      <c r="N8" s="70"/>
      <c r="O8" s="66">
        <v>1265</v>
      </c>
      <c r="P8" s="51">
        <v>4982</v>
      </c>
      <c r="Q8" s="16"/>
      <c r="R8" s="16"/>
      <c r="S8" s="16"/>
    </row>
    <row r="9" spans="1:20">
      <c r="A9" s="26">
        <v>30621306622</v>
      </c>
      <c r="B9" s="17" t="s">
        <v>114</v>
      </c>
      <c r="C9" s="30" t="s">
        <v>66</v>
      </c>
      <c r="D9" s="70"/>
      <c r="E9" s="70">
        <v>621</v>
      </c>
      <c r="F9" s="70">
        <v>601</v>
      </c>
      <c r="G9" s="70">
        <v>990</v>
      </c>
      <c r="H9" s="70">
        <v>97</v>
      </c>
      <c r="I9" s="70"/>
      <c r="J9" s="70"/>
      <c r="K9" s="70"/>
      <c r="L9" s="70"/>
      <c r="M9" s="70"/>
      <c r="N9" s="70"/>
      <c r="O9" s="66">
        <v>2145</v>
      </c>
      <c r="P9" s="51">
        <v>4454</v>
      </c>
      <c r="Q9" s="16"/>
      <c r="R9" s="16"/>
      <c r="S9" s="16"/>
    </row>
    <row r="10" spans="1:20">
      <c r="A10" s="26">
        <v>30714334227</v>
      </c>
      <c r="B10" s="17" t="s">
        <v>108</v>
      </c>
      <c r="C10" s="30" t="s">
        <v>66</v>
      </c>
      <c r="D10" s="70"/>
      <c r="E10" s="70"/>
      <c r="F10" s="70"/>
      <c r="G10" s="70"/>
      <c r="H10" s="70">
        <v>700</v>
      </c>
      <c r="I10" s="70">
        <v>400</v>
      </c>
      <c r="J10" s="70">
        <v>364</v>
      </c>
      <c r="K10" s="70">
        <v>739</v>
      </c>
      <c r="L10" s="70">
        <v>774</v>
      </c>
      <c r="M10" s="70">
        <v>809</v>
      </c>
      <c r="N10" s="70"/>
      <c r="O10" s="66"/>
      <c r="P10" s="51">
        <v>3786</v>
      </c>
      <c r="Q10" s="16"/>
      <c r="R10" s="16"/>
      <c r="S10" s="16"/>
    </row>
    <row r="11" spans="1:20">
      <c r="A11" s="26">
        <v>30695608027</v>
      </c>
      <c r="B11" s="17" t="s">
        <v>103</v>
      </c>
      <c r="C11" s="30" t="s">
        <v>66</v>
      </c>
      <c r="D11" s="70"/>
      <c r="E11" s="70"/>
      <c r="F11" s="70">
        <v>2365</v>
      </c>
      <c r="G11" s="70">
        <v>966</v>
      </c>
      <c r="H11" s="70"/>
      <c r="I11" s="70">
        <v>337</v>
      </c>
      <c r="J11" s="70"/>
      <c r="K11" s="70"/>
      <c r="L11" s="70"/>
      <c r="M11" s="70"/>
      <c r="N11" s="70"/>
      <c r="O11" s="66"/>
      <c r="P11" s="51">
        <v>3668</v>
      </c>
      <c r="Q11" s="16"/>
      <c r="R11" s="16"/>
      <c r="S11" s="16"/>
    </row>
    <row r="12" spans="1:20">
      <c r="A12" s="26">
        <v>20255081080</v>
      </c>
      <c r="B12" s="17" t="s">
        <v>101</v>
      </c>
      <c r="C12" s="30" t="s">
        <v>66</v>
      </c>
      <c r="D12" s="70">
        <v>150</v>
      </c>
      <c r="E12" s="70"/>
      <c r="F12" s="70"/>
      <c r="G12" s="70">
        <v>627</v>
      </c>
      <c r="H12" s="70">
        <v>2097</v>
      </c>
      <c r="I12" s="70"/>
      <c r="J12" s="70"/>
      <c r="K12" s="70"/>
      <c r="L12" s="70"/>
      <c r="M12" s="70"/>
      <c r="N12" s="70"/>
      <c r="O12" s="66"/>
      <c r="P12" s="51">
        <v>2874</v>
      </c>
      <c r="Q12" s="16"/>
      <c r="R12" s="16"/>
      <c r="S12" s="16"/>
    </row>
    <row r="13" spans="1:20">
      <c r="A13" s="26">
        <v>20148017175</v>
      </c>
      <c r="B13" s="17" t="s">
        <v>110</v>
      </c>
      <c r="C13" s="30" t="s">
        <v>68</v>
      </c>
      <c r="D13" s="70">
        <v>706</v>
      </c>
      <c r="E13" s="70"/>
      <c r="F13" s="70">
        <v>290</v>
      </c>
      <c r="G13" s="70">
        <v>252</v>
      </c>
      <c r="H13" s="70">
        <v>194</v>
      </c>
      <c r="I13" s="70"/>
      <c r="J13" s="70">
        <v>177</v>
      </c>
      <c r="K13" s="70">
        <v>217</v>
      </c>
      <c r="L13" s="70">
        <v>32</v>
      </c>
      <c r="M13" s="70"/>
      <c r="N13" s="70"/>
      <c r="O13" s="66">
        <v>715</v>
      </c>
      <c r="P13" s="51">
        <v>2583</v>
      </c>
      <c r="Q13" s="16"/>
      <c r="R13" s="16"/>
      <c r="S13" s="16"/>
    </row>
    <row r="14" spans="1:20">
      <c r="A14" s="26">
        <v>30707838570</v>
      </c>
      <c r="B14" s="17" t="s">
        <v>118</v>
      </c>
      <c r="C14" s="30" t="s">
        <v>70</v>
      </c>
      <c r="D14" s="70">
        <v>415</v>
      </c>
      <c r="E14" s="70">
        <v>345</v>
      </c>
      <c r="F14" s="70"/>
      <c r="G14" s="70">
        <v>150</v>
      </c>
      <c r="H14" s="70">
        <v>240</v>
      </c>
      <c r="I14" s="70"/>
      <c r="J14" s="70">
        <v>50</v>
      </c>
      <c r="K14" s="70"/>
      <c r="L14" s="70"/>
      <c r="M14" s="70"/>
      <c r="N14" s="70">
        <v>74</v>
      </c>
      <c r="O14" s="66">
        <v>895</v>
      </c>
      <c r="P14" s="51">
        <v>2169</v>
      </c>
      <c r="Q14" s="16"/>
      <c r="R14" s="16"/>
      <c r="S14" s="16"/>
    </row>
    <row r="15" spans="1:20">
      <c r="A15" s="26">
        <v>30699449780</v>
      </c>
      <c r="B15" s="17" t="s">
        <v>119</v>
      </c>
      <c r="C15" s="30" t="s">
        <v>66</v>
      </c>
      <c r="D15" s="70">
        <v>427</v>
      </c>
      <c r="E15" s="70">
        <v>156</v>
      </c>
      <c r="F15" s="70">
        <v>10</v>
      </c>
      <c r="G15" s="70"/>
      <c r="H15" s="70">
        <v>636</v>
      </c>
      <c r="I15" s="70"/>
      <c r="J15" s="70"/>
      <c r="K15" s="70"/>
      <c r="L15" s="70"/>
      <c r="M15" s="70"/>
      <c r="N15" s="70"/>
      <c r="O15" s="66">
        <v>929</v>
      </c>
      <c r="P15" s="51">
        <v>2158</v>
      </c>
      <c r="Q15" s="16"/>
      <c r="R15" s="16"/>
      <c r="S15" s="16"/>
    </row>
    <row r="16" spans="1:20">
      <c r="A16" s="26">
        <v>30550065106</v>
      </c>
      <c r="B16" s="17" t="s">
        <v>104</v>
      </c>
      <c r="C16" s="30" t="s">
        <v>66</v>
      </c>
      <c r="D16" s="70">
        <v>240</v>
      </c>
      <c r="E16" s="70"/>
      <c r="F16" s="70"/>
      <c r="G16" s="70"/>
      <c r="H16" s="70">
        <v>30</v>
      </c>
      <c r="I16" s="70">
        <v>80</v>
      </c>
      <c r="J16" s="70">
        <v>289</v>
      </c>
      <c r="K16" s="70">
        <v>323</v>
      </c>
      <c r="L16" s="70">
        <v>188</v>
      </c>
      <c r="M16" s="70">
        <v>142</v>
      </c>
      <c r="N16" s="70">
        <v>37</v>
      </c>
      <c r="O16" s="66">
        <v>638</v>
      </c>
      <c r="P16" s="51">
        <v>1967</v>
      </c>
      <c r="Q16" s="16"/>
      <c r="R16" s="16"/>
      <c r="S16" s="16"/>
    </row>
    <row r="17" spans="1:19">
      <c r="A17" s="26">
        <v>27170257133</v>
      </c>
      <c r="B17" s="17" t="s">
        <v>115</v>
      </c>
      <c r="C17" s="30" t="s">
        <v>66</v>
      </c>
      <c r="D17" s="70"/>
      <c r="E17" s="70"/>
      <c r="F17" s="70">
        <v>336</v>
      </c>
      <c r="G17" s="70">
        <v>270</v>
      </c>
      <c r="H17" s="70">
        <v>100</v>
      </c>
      <c r="I17" s="70"/>
      <c r="J17" s="70"/>
      <c r="K17" s="70"/>
      <c r="L17" s="70"/>
      <c r="M17" s="70"/>
      <c r="N17" s="70"/>
      <c r="O17" s="66">
        <v>859</v>
      </c>
      <c r="P17" s="51">
        <v>1565</v>
      </c>
      <c r="Q17" s="16"/>
      <c r="R17" s="16"/>
      <c r="S17" s="16"/>
    </row>
    <row r="18" spans="1:19">
      <c r="A18" s="26">
        <v>20201207755</v>
      </c>
      <c r="B18" s="17" t="s">
        <v>124</v>
      </c>
      <c r="C18" s="30" t="s">
        <v>67</v>
      </c>
      <c r="D18" s="70"/>
      <c r="E18" s="70">
        <v>594</v>
      </c>
      <c r="F18" s="70">
        <v>40</v>
      </c>
      <c r="G18" s="70">
        <v>82</v>
      </c>
      <c r="H18" s="70">
        <v>208</v>
      </c>
      <c r="I18" s="70"/>
      <c r="J18" s="70"/>
      <c r="K18" s="70"/>
      <c r="L18" s="70"/>
      <c r="M18" s="70"/>
      <c r="N18" s="70"/>
      <c r="O18" s="66">
        <v>460</v>
      </c>
      <c r="P18" s="51">
        <v>1384</v>
      </c>
      <c r="Q18" s="16"/>
      <c r="R18" s="16"/>
      <c r="S18" s="16"/>
    </row>
    <row r="19" spans="1:19">
      <c r="A19" s="26">
        <v>27103318381</v>
      </c>
      <c r="B19" s="17" t="s">
        <v>121</v>
      </c>
      <c r="C19" s="30" t="s">
        <v>66</v>
      </c>
      <c r="D19" s="70">
        <v>180</v>
      </c>
      <c r="E19" s="70">
        <v>160</v>
      </c>
      <c r="F19" s="70"/>
      <c r="G19" s="70"/>
      <c r="H19" s="70">
        <v>172</v>
      </c>
      <c r="I19" s="70">
        <v>103</v>
      </c>
      <c r="J19" s="70"/>
      <c r="K19" s="70"/>
      <c r="L19" s="70"/>
      <c r="M19" s="70"/>
      <c r="N19" s="70">
        <v>140</v>
      </c>
      <c r="O19" s="66">
        <v>221</v>
      </c>
      <c r="P19" s="51">
        <v>976</v>
      </c>
      <c r="Q19" s="16"/>
      <c r="R19" s="16"/>
      <c r="S19" s="16"/>
    </row>
    <row r="20" spans="1:19">
      <c r="A20" s="26">
        <v>20177042936</v>
      </c>
      <c r="B20" s="17" t="s">
        <v>120</v>
      </c>
      <c r="C20" s="30" t="s">
        <v>66</v>
      </c>
      <c r="D20" s="70">
        <v>113</v>
      </c>
      <c r="E20" s="70">
        <v>93</v>
      </c>
      <c r="F20" s="70"/>
      <c r="G20" s="70">
        <v>100</v>
      </c>
      <c r="H20" s="70">
        <v>72</v>
      </c>
      <c r="I20" s="70">
        <v>80</v>
      </c>
      <c r="J20" s="70"/>
      <c r="K20" s="70"/>
      <c r="L20" s="70"/>
      <c r="M20" s="70"/>
      <c r="N20" s="70"/>
      <c r="O20" s="66">
        <v>408</v>
      </c>
      <c r="P20" s="51">
        <v>866</v>
      </c>
      <c r="Q20" s="16"/>
      <c r="R20" s="16"/>
      <c r="S20" s="16"/>
    </row>
    <row r="21" spans="1:19">
      <c r="A21" s="26">
        <v>30650308081</v>
      </c>
      <c r="B21" s="17" t="s">
        <v>105</v>
      </c>
      <c r="C21" s="30" t="s">
        <v>66</v>
      </c>
      <c r="D21" s="70"/>
      <c r="E21" s="70"/>
      <c r="F21" s="70"/>
      <c r="G21" s="70">
        <v>40</v>
      </c>
      <c r="H21" s="70">
        <v>98</v>
      </c>
      <c r="I21" s="70">
        <v>77</v>
      </c>
      <c r="J21" s="70">
        <v>65</v>
      </c>
      <c r="K21" s="70">
        <v>94</v>
      </c>
      <c r="L21" s="70">
        <v>66</v>
      </c>
      <c r="M21" s="70">
        <v>52</v>
      </c>
      <c r="N21" s="70">
        <v>97</v>
      </c>
      <c r="O21" s="66">
        <v>242</v>
      </c>
      <c r="P21" s="51">
        <v>831</v>
      </c>
      <c r="Q21" s="16"/>
      <c r="R21" s="16"/>
      <c r="S21" s="16"/>
    </row>
    <row r="22" spans="1:19">
      <c r="A22" s="26">
        <v>20143832644</v>
      </c>
      <c r="B22" s="17" t="s">
        <v>111</v>
      </c>
      <c r="C22" s="30" t="s">
        <v>68</v>
      </c>
      <c r="D22" s="70">
        <v>10</v>
      </c>
      <c r="E22" s="70"/>
      <c r="F22" s="70"/>
      <c r="G22" s="70"/>
      <c r="H22" s="70"/>
      <c r="I22" s="70">
        <v>5</v>
      </c>
      <c r="J22" s="70">
        <v>151</v>
      </c>
      <c r="K22" s="70">
        <v>179</v>
      </c>
      <c r="L22" s="70">
        <v>90</v>
      </c>
      <c r="M22" s="70">
        <v>44</v>
      </c>
      <c r="N22" s="70">
        <v>42</v>
      </c>
      <c r="O22" s="66">
        <v>112</v>
      </c>
      <c r="P22" s="51">
        <v>633</v>
      </c>
      <c r="Q22" s="16"/>
      <c r="R22" s="16"/>
      <c r="S22" s="16"/>
    </row>
    <row r="23" spans="1:19">
      <c r="A23" s="26">
        <v>30714098752</v>
      </c>
      <c r="B23" s="17" t="s">
        <v>117</v>
      </c>
      <c r="C23" s="30" t="s">
        <v>66</v>
      </c>
      <c r="D23" s="70"/>
      <c r="E23" s="70"/>
      <c r="F23" s="70">
        <v>35</v>
      </c>
      <c r="G23" s="70"/>
      <c r="H23" s="70"/>
      <c r="I23" s="70"/>
      <c r="J23" s="70"/>
      <c r="K23" s="70"/>
      <c r="L23" s="70"/>
      <c r="M23" s="70"/>
      <c r="N23" s="70"/>
      <c r="O23" s="66">
        <v>580</v>
      </c>
      <c r="P23" s="51">
        <v>615</v>
      </c>
      <c r="Q23" s="16"/>
      <c r="R23" s="16"/>
      <c r="S23" s="16"/>
    </row>
    <row r="24" spans="1:19">
      <c r="A24" s="26">
        <v>27233489633</v>
      </c>
      <c r="B24" s="17" t="s">
        <v>123</v>
      </c>
      <c r="C24" s="30" t="s">
        <v>67</v>
      </c>
      <c r="D24" s="70">
        <v>46</v>
      </c>
      <c r="E24" s="70">
        <v>116</v>
      </c>
      <c r="F24" s="70">
        <v>73</v>
      </c>
      <c r="G24" s="70">
        <v>55</v>
      </c>
      <c r="H24" s="70">
        <v>1</v>
      </c>
      <c r="I24" s="70"/>
      <c r="J24" s="70"/>
      <c r="K24" s="70">
        <v>10</v>
      </c>
      <c r="L24" s="70">
        <v>7</v>
      </c>
      <c r="M24" s="70"/>
      <c r="N24" s="70">
        <v>15</v>
      </c>
      <c r="O24" s="66">
        <v>85</v>
      </c>
      <c r="P24" s="51">
        <v>408</v>
      </c>
      <c r="Q24" s="16"/>
      <c r="R24" s="16"/>
      <c r="S24" s="16"/>
    </row>
    <row r="25" spans="1:19">
      <c r="A25" s="26">
        <v>20329228038</v>
      </c>
      <c r="B25" s="17" t="s">
        <v>129</v>
      </c>
      <c r="C25" s="30" t="s">
        <v>68</v>
      </c>
      <c r="D25" s="70"/>
      <c r="E25" s="70"/>
      <c r="F25" s="70"/>
      <c r="G25" s="70"/>
      <c r="H25" s="70"/>
      <c r="I25" s="70"/>
      <c r="J25" s="70"/>
      <c r="K25" s="70"/>
      <c r="L25" s="70">
        <v>95</v>
      </c>
      <c r="M25" s="70">
        <v>64</v>
      </c>
      <c r="N25" s="70"/>
      <c r="O25" s="66"/>
      <c r="P25" s="51">
        <v>159</v>
      </c>
      <c r="Q25" s="16"/>
      <c r="R25" s="16"/>
      <c r="S25" s="16"/>
    </row>
    <row r="26" spans="1:19">
      <c r="A26" s="26">
        <v>30689131022</v>
      </c>
      <c r="B26" s="17" t="s">
        <v>125</v>
      </c>
      <c r="C26" s="30" t="s">
        <v>66</v>
      </c>
      <c r="D26" s="70"/>
      <c r="E26" s="70"/>
      <c r="F26" s="70"/>
      <c r="G26" s="70"/>
      <c r="H26" s="70"/>
      <c r="I26" s="70"/>
      <c r="J26" s="70"/>
      <c r="K26" s="70"/>
      <c r="L26" s="70"/>
      <c r="M26" s="70">
        <v>53</v>
      </c>
      <c r="N26" s="70"/>
      <c r="O26" s="66">
        <v>105.5</v>
      </c>
      <c r="P26" s="51">
        <v>158.5</v>
      </c>
      <c r="Q26" s="16"/>
      <c r="R26" s="16"/>
      <c r="S26" s="16"/>
    </row>
    <row r="27" spans="1:19">
      <c r="A27" s="26">
        <v>20323776807</v>
      </c>
      <c r="B27" s="17" t="s">
        <v>112</v>
      </c>
      <c r="C27" s="30" t="s">
        <v>68</v>
      </c>
      <c r="D27" s="70"/>
      <c r="E27" s="70"/>
      <c r="F27" s="70"/>
      <c r="G27" s="70"/>
      <c r="H27" s="70"/>
      <c r="I27" s="70"/>
      <c r="J27" s="70"/>
      <c r="K27" s="70">
        <v>10</v>
      </c>
      <c r="L27" s="70">
        <v>45</v>
      </c>
      <c r="M27" s="70">
        <v>60</v>
      </c>
      <c r="N27" s="70">
        <v>15</v>
      </c>
      <c r="O27" s="66">
        <v>18</v>
      </c>
      <c r="P27" s="51">
        <v>148</v>
      </c>
      <c r="Q27" s="16"/>
      <c r="R27" s="16"/>
      <c r="S27" s="16"/>
    </row>
    <row r="28" spans="1:19">
      <c r="A28" s="26">
        <v>30717665747</v>
      </c>
      <c r="B28" s="17" t="s">
        <v>132</v>
      </c>
      <c r="C28" s="30" t="s">
        <v>66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66">
        <v>130</v>
      </c>
      <c r="P28" s="51">
        <v>130</v>
      </c>
      <c r="Q28" s="16"/>
      <c r="R28" s="16"/>
      <c r="S28" s="16"/>
    </row>
    <row r="29" spans="1:19">
      <c r="A29" s="26">
        <v>30623965852</v>
      </c>
      <c r="B29" s="17" t="s">
        <v>77</v>
      </c>
      <c r="C29" s="30" t="s">
        <v>66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66">
        <v>125</v>
      </c>
      <c r="P29" s="51">
        <v>125</v>
      </c>
      <c r="Q29" s="16"/>
      <c r="R29" s="16"/>
      <c r="S29" s="16"/>
    </row>
    <row r="30" spans="1:19">
      <c r="A30" s="26">
        <v>33715929479</v>
      </c>
      <c r="B30" s="17" t="s">
        <v>130</v>
      </c>
      <c r="C30" s="30" t="s">
        <v>66</v>
      </c>
      <c r="D30" s="70"/>
      <c r="E30" s="70"/>
      <c r="F30" s="70"/>
      <c r="G30" s="70"/>
      <c r="H30" s="70"/>
      <c r="I30" s="70">
        <v>111</v>
      </c>
      <c r="J30" s="70"/>
      <c r="K30" s="70"/>
      <c r="L30" s="70"/>
      <c r="M30" s="70"/>
      <c r="N30" s="70"/>
      <c r="O30" s="66"/>
      <c r="P30" s="51">
        <v>111</v>
      </c>
      <c r="Q30" s="16"/>
      <c r="R30" s="16"/>
      <c r="S30" s="16"/>
    </row>
    <row r="31" spans="1:19">
      <c r="A31" s="26">
        <v>20373487989</v>
      </c>
      <c r="B31" s="17" t="s">
        <v>136</v>
      </c>
      <c r="C31" s="30" t="s">
        <v>68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66">
        <v>100</v>
      </c>
      <c r="P31" s="51">
        <v>100</v>
      </c>
      <c r="Q31" s="16"/>
      <c r="R31" s="16"/>
      <c r="S31" s="16"/>
    </row>
    <row r="32" spans="1:19">
      <c r="A32" s="26">
        <v>30714808490</v>
      </c>
      <c r="B32" s="17" t="s">
        <v>74</v>
      </c>
      <c r="C32" s="30" t="s">
        <v>66</v>
      </c>
      <c r="D32" s="70"/>
      <c r="E32" s="70"/>
      <c r="F32" s="70"/>
      <c r="G32" s="70"/>
      <c r="H32" s="70">
        <v>15</v>
      </c>
      <c r="I32" s="70"/>
      <c r="J32" s="70"/>
      <c r="K32" s="70">
        <v>30</v>
      </c>
      <c r="L32" s="70"/>
      <c r="M32" s="70">
        <v>40</v>
      </c>
      <c r="N32" s="70"/>
      <c r="O32" s="66"/>
      <c r="P32" s="51">
        <v>85</v>
      </c>
      <c r="Q32" s="16"/>
      <c r="R32" s="16"/>
      <c r="S32" s="16"/>
    </row>
    <row r="33" spans="1:19">
      <c r="A33" s="26">
        <v>30641218916</v>
      </c>
      <c r="B33" s="17" t="s">
        <v>127</v>
      </c>
      <c r="C33" s="30" t="s">
        <v>66</v>
      </c>
      <c r="D33" s="70"/>
      <c r="E33" s="70">
        <v>21</v>
      </c>
      <c r="F33" s="70"/>
      <c r="G33" s="70"/>
      <c r="H33" s="70"/>
      <c r="I33" s="70"/>
      <c r="J33" s="70"/>
      <c r="K33" s="70"/>
      <c r="L33" s="70"/>
      <c r="M33" s="70"/>
      <c r="N33" s="70"/>
      <c r="O33" s="66">
        <v>45.5</v>
      </c>
      <c r="P33" s="51">
        <v>66.5</v>
      </c>
      <c r="Q33" s="16"/>
      <c r="R33" s="16"/>
      <c r="S33" s="16"/>
    </row>
    <row r="34" spans="1:19">
      <c r="A34" s="26">
        <v>30717340600</v>
      </c>
      <c r="B34" s="17" t="s">
        <v>99</v>
      </c>
      <c r="C34" s="30" t="s">
        <v>66</v>
      </c>
      <c r="D34" s="70"/>
      <c r="E34" s="70"/>
      <c r="F34" s="70"/>
      <c r="G34" s="70"/>
      <c r="H34" s="70">
        <v>31</v>
      </c>
      <c r="I34" s="70"/>
      <c r="J34" s="70"/>
      <c r="K34" s="70"/>
      <c r="L34" s="70"/>
      <c r="M34" s="70"/>
      <c r="N34" s="70">
        <v>26</v>
      </c>
      <c r="O34" s="66"/>
      <c r="P34" s="51">
        <v>57</v>
      </c>
      <c r="Q34" s="16"/>
      <c r="R34" s="16"/>
      <c r="S34" s="16"/>
    </row>
    <row r="35" spans="1:19">
      <c r="A35" s="26">
        <v>23228222119</v>
      </c>
      <c r="B35" s="17" t="s">
        <v>131</v>
      </c>
      <c r="C35" s="30" t="s">
        <v>67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66">
        <v>56</v>
      </c>
      <c r="P35" s="51">
        <v>56</v>
      </c>
      <c r="Q35" s="16"/>
      <c r="R35" s="16"/>
      <c r="S35" s="16"/>
    </row>
    <row r="36" spans="1:19">
      <c r="A36" s="26">
        <v>30707505636</v>
      </c>
      <c r="B36" s="17" t="s">
        <v>78</v>
      </c>
      <c r="C36" s="30" t="s">
        <v>66</v>
      </c>
      <c r="D36" s="70">
        <v>30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66">
        <v>25</v>
      </c>
      <c r="P36" s="51">
        <v>55</v>
      </c>
      <c r="Q36" s="16"/>
      <c r="R36" s="16"/>
      <c r="S36" s="16"/>
    </row>
    <row r="37" spans="1:19">
      <c r="A37" s="26">
        <v>30715666916</v>
      </c>
      <c r="B37" s="17" t="s">
        <v>134</v>
      </c>
      <c r="C37" s="30" t="s">
        <v>66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66">
        <v>49</v>
      </c>
      <c r="P37" s="51">
        <v>49</v>
      </c>
      <c r="Q37" s="16"/>
      <c r="R37" s="16"/>
      <c r="S37" s="16"/>
    </row>
    <row r="38" spans="1:19">
      <c r="A38" s="26">
        <v>30714928879</v>
      </c>
      <c r="B38" s="17" t="s">
        <v>133</v>
      </c>
      <c r="C38" s="30" t="s">
        <v>67</v>
      </c>
      <c r="D38" s="70"/>
      <c r="E38" s="70"/>
      <c r="F38" s="70"/>
      <c r="G38" s="70">
        <v>27</v>
      </c>
      <c r="H38" s="70">
        <v>19</v>
      </c>
      <c r="I38" s="70"/>
      <c r="J38" s="70"/>
      <c r="K38" s="70"/>
      <c r="L38" s="70"/>
      <c r="M38" s="70"/>
      <c r="N38" s="70"/>
      <c r="O38" s="66"/>
      <c r="P38" s="51">
        <v>46</v>
      </c>
      <c r="Q38" s="16"/>
      <c r="R38" s="16"/>
      <c r="S38" s="16"/>
    </row>
    <row r="39" spans="1:19">
      <c r="A39" s="26">
        <v>20401080318</v>
      </c>
      <c r="B39" s="17" t="s">
        <v>128</v>
      </c>
      <c r="C39" s="30" t="s">
        <v>66</v>
      </c>
      <c r="D39" s="70">
        <v>45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66"/>
      <c r="P39" s="51">
        <v>45</v>
      </c>
      <c r="Q39" s="16"/>
      <c r="R39" s="16"/>
      <c r="S39" s="16"/>
    </row>
    <row r="40" spans="1:19">
      <c r="A40" s="26">
        <v>20250140585</v>
      </c>
      <c r="B40" s="17" t="s">
        <v>122</v>
      </c>
      <c r="C40" s="30" t="s">
        <v>67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66">
        <v>45</v>
      </c>
      <c r="P40" s="51">
        <v>45</v>
      </c>
      <c r="Q40" s="16"/>
      <c r="R40" s="16"/>
      <c r="S40" s="16"/>
    </row>
    <row r="41" spans="1:19">
      <c r="A41" s="26">
        <v>30999074916</v>
      </c>
      <c r="B41" s="17" t="s">
        <v>62</v>
      </c>
      <c r="C41" s="30" t="s">
        <v>75</v>
      </c>
      <c r="D41" s="70">
        <v>40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66"/>
      <c r="P41" s="51">
        <v>40</v>
      </c>
      <c r="Q41" s="16"/>
      <c r="R41" s="16"/>
      <c r="S41" s="16"/>
    </row>
    <row r="42" spans="1:19">
      <c r="A42" s="26">
        <v>27264954393</v>
      </c>
      <c r="B42" s="17" t="s">
        <v>126</v>
      </c>
      <c r="C42" s="30" t="s">
        <v>68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66">
        <v>38.5</v>
      </c>
      <c r="P42" s="51">
        <v>38.5</v>
      </c>
      <c r="Q42" s="16"/>
      <c r="R42" s="16"/>
      <c r="S42" s="16"/>
    </row>
    <row r="43" spans="1:19">
      <c r="A43" s="26">
        <v>30715362445</v>
      </c>
      <c r="B43" s="17" t="s">
        <v>71</v>
      </c>
      <c r="C43" s="30" t="s">
        <v>66</v>
      </c>
      <c r="D43" s="70"/>
      <c r="E43" s="70"/>
      <c r="F43" s="70"/>
      <c r="G43" s="70"/>
      <c r="H43" s="70"/>
      <c r="I43" s="70">
        <v>34</v>
      </c>
      <c r="J43" s="70"/>
      <c r="K43" s="70"/>
      <c r="L43" s="70"/>
      <c r="M43" s="70"/>
      <c r="N43" s="70"/>
      <c r="O43" s="66"/>
      <c r="P43" s="51">
        <v>34</v>
      </c>
      <c r="Q43" s="16"/>
      <c r="R43" s="16"/>
      <c r="S43" s="16"/>
    </row>
    <row r="44" spans="1:19">
      <c r="A44" s="26">
        <v>20220419844</v>
      </c>
      <c r="B44" s="17" t="s">
        <v>73</v>
      </c>
      <c r="C44" s="30" t="s">
        <v>66</v>
      </c>
      <c r="D44" s="70">
        <v>30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66"/>
      <c r="P44" s="51">
        <v>30</v>
      </c>
      <c r="Q44" s="16"/>
      <c r="R44" s="16"/>
      <c r="S44" s="16"/>
    </row>
    <row r="45" spans="1:19">
      <c r="A45" s="26">
        <v>23176950579</v>
      </c>
      <c r="B45" s="17" t="s">
        <v>135</v>
      </c>
      <c r="C45" s="30" t="s">
        <v>66</v>
      </c>
      <c r="D45" s="70"/>
      <c r="E45" s="70"/>
      <c r="F45" s="70"/>
      <c r="G45" s="70"/>
      <c r="H45" s="70"/>
      <c r="I45" s="70"/>
      <c r="J45" s="70"/>
      <c r="K45" s="70"/>
      <c r="L45" s="70">
        <v>30</v>
      </c>
      <c r="M45" s="70"/>
      <c r="N45" s="70"/>
      <c r="O45" s="66"/>
      <c r="P45" s="51">
        <v>30</v>
      </c>
      <c r="Q45" s="16"/>
      <c r="R45" s="16"/>
      <c r="S45" s="16"/>
    </row>
    <row r="46" spans="1:19">
      <c r="A46" s="26">
        <v>30708888598</v>
      </c>
      <c r="B46" s="17" t="s">
        <v>72</v>
      </c>
      <c r="C46" s="30" t="s">
        <v>66</v>
      </c>
      <c r="D46" s="70"/>
      <c r="E46" s="70"/>
      <c r="F46" s="70"/>
      <c r="G46" s="70"/>
      <c r="H46" s="70">
        <v>28</v>
      </c>
      <c r="I46" s="70"/>
      <c r="J46" s="70"/>
      <c r="K46" s="70"/>
      <c r="L46" s="70"/>
      <c r="M46" s="70"/>
      <c r="N46" s="70"/>
      <c r="O46" s="66"/>
      <c r="P46" s="51">
        <v>28</v>
      </c>
      <c r="Q46" s="16"/>
      <c r="R46" s="16"/>
      <c r="S46" s="16"/>
    </row>
    <row r="47" spans="1:19">
      <c r="A47" s="26">
        <v>30717730123</v>
      </c>
      <c r="B47" s="17" t="s">
        <v>109</v>
      </c>
      <c r="C47" s="30" t="s">
        <v>66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66">
        <v>26</v>
      </c>
      <c r="P47" s="51">
        <v>26</v>
      </c>
      <c r="Q47" s="16"/>
      <c r="R47" s="16"/>
      <c r="S47" s="16"/>
    </row>
    <row r="48" spans="1:19">
      <c r="A48" s="26">
        <v>20270736948</v>
      </c>
      <c r="B48" s="17" t="s">
        <v>138</v>
      </c>
      <c r="C48" s="30" t="s">
        <v>67</v>
      </c>
      <c r="D48" s="70"/>
      <c r="E48" s="70"/>
      <c r="F48" s="70"/>
      <c r="G48" s="70">
        <v>20</v>
      </c>
      <c r="H48" s="70"/>
      <c r="I48" s="70"/>
      <c r="J48" s="70"/>
      <c r="K48" s="70"/>
      <c r="L48" s="70"/>
      <c r="M48" s="70"/>
      <c r="N48" s="70"/>
      <c r="O48" s="66"/>
      <c r="P48" s="51">
        <v>20</v>
      </c>
      <c r="Q48" s="16"/>
      <c r="R48" s="16"/>
      <c r="S48" s="16"/>
    </row>
    <row r="49" spans="1:19">
      <c r="A49" s="26">
        <v>20233673448</v>
      </c>
      <c r="B49" s="17" t="s">
        <v>139</v>
      </c>
      <c r="C49" s="30" t="s">
        <v>66</v>
      </c>
      <c r="D49" s="70"/>
      <c r="E49" s="70"/>
      <c r="F49" s="70"/>
      <c r="G49" s="70"/>
      <c r="H49" s="70">
        <v>20</v>
      </c>
      <c r="I49" s="70"/>
      <c r="J49" s="70"/>
      <c r="K49" s="70"/>
      <c r="L49" s="70"/>
      <c r="M49" s="70"/>
      <c r="N49" s="70"/>
      <c r="O49" s="66"/>
      <c r="P49" s="51">
        <v>20</v>
      </c>
      <c r="Q49" s="16"/>
      <c r="R49" s="16"/>
      <c r="S49" s="16"/>
    </row>
    <row r="50" spans="1:19">
      <c r="A50" s="26">
        <v>20308837719</v>
      </c>
      <c r="B50" s="17" t="s">
        <v>69</v>
      </c>
      <c r="C50" s="30" t="s">
        <v>66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66">
        <v>20</v>
      </c>
      <c r="P50" s="51">
        <v>20</v>
      </c>
      <c r="Q50" s="16"/>
      <c r="R50" s="16"/>
      <c r="S50" s="16"/>
    </row>
    <row r="51" spans="1:19">
      <c r="A51" s="26">
        <v>30671908097</v>
      </c>
      <c r="B51" s="17" t="s">
        <v>113</v>
      </c>
      <c r="C51" s="30" t="s">
        <v>68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66">
        <v>20</v>
      </c>
      <c r="P51" s="51">
        <v>20</v>
      </c>
      <c r="Q51" s="16"/>
      <c r="R51" s="16"/>
      <c r="S51" s="16"/>
    </row>
    <row r="52" spans="1:19">
      <c r="A52" s="26">
        <v>30716888319</v>
      </c>
      <c r="B52" s="17" t="s">
        <v>58</v>
      </c>
      <c r="C52" s="30" t="s">
        <v>67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66">
        <v>12</v>
      </c>
      <c r="P52" s="51">
        <v>12</v>
      </c>
      <c r="Q52" s="16"/>
      <c r="R52" s="16"/>
      <c r="S52" s="16"/>
    </row>
    <row r="53" spans="1:19">
      <c r="A53" s="26">
        <v>20307533589</v>
      </c>
      <c r="B53" s="17" t="s">
        <v>137</v>
      </c>
      <c r="C53" s="30" t="s">
        <v>67</v>
      </c>
      <c r="D53" s="70"/>
      <c r="E53" s="70"/>
      <c r="F53" s="70">
        <v>10</v>
      </c>
      <c r="G53" s="70"/>
      <c r="H53" s="70"/>
      <c r="I53" s="70"/>
      <c r="J53" s="70"/>
      <c r="K53" s="70"/>
      <c r="L53" s="70"/>
      <c r="M53" s="70"/>
      <c r="N53" s="70"/>
      <c r="O53" s="66"/>
      <c r="P53" s="51">
        <v>10</v>
      </c>
      <c r="Q53" s="16"/>
      <c r="R53" s="16"/>
      <c r="S53" s="16"/>
    </row>
    <row r="54" spans="1:19">
      <c r="A54" s="26">
        <v>20112505882</v>
      </c>
      <c r="B54" s="17" t="s">
        <v>76</v>
      </c>
      <c r="C54" s="30" t="s">
        <v>66</v>
      </c>
      <c r="D54" s="70"/>
      <c r="E54" s="70"/>
      <c r="F54" s="70"/>
      <c r="G54" s="70">
        <v>10</v>
      </c>
      <c r="H54" s="70"/>
      <c r="I54" s="70"/>
      <c r="J54" s="70"/>
      <c r="K54" s="70"/>
      <c r="L54" s="70"/>
      <c r="M54" s="70"/>
      <c r="N54" s="70"/>
      <c r="O54" s="66"/>
      <c r="P54" s="51">
        <v>10</v>
      </c>
      <c r="Q54" s="16"/>
      <c r="R54" s="16"/>
      <c r="S54" s="16"/>
    </row>
    <row r="55" spans="1:19">
      <c r="A55" s="62"/>
      <c r="B55" s="20"/>
      <c r="C55" s="61" t="s">
        <v>0</v>
      </c>
      <c r="D55" s="51">
        <f t="shared" ref="D55:O55" si="0">SUM(D3:D54)</f>
        <v>6365</v>
      </c>
      <c r="E55" s="51">
        <f t="shared" si="0"/>
        <v>5012</v>
      </c>
      <c r="F55" s="51">
        <f t="shared" si="0"/>
        <v>7464</v>
      </c>
      <c r="G55" s="51">
        <f t="shared" si="0"/>
        <v>8774</v>
      </c>
      <c r="H55" s="51">
        <f t="shared" si="0"/>
        <v>8976</v>
      </c>
      <c r="I55" s="51">
        <f t="shared" si="0"/>
        <v>9344</v>
      </c>
      <c r="J55" s="51">
        <f t="shared" si="0"/>
        <v>9075</v>
      </c>
      <c r="K55" s="51">
        <f t="shared" si="0"/>
        <v>8284</v>
      </c>
      <c r="L55" s="51">
        <f t="shared" si="0"/>
        <v>7701</v>
      </c>
      <c r="M55" s="51">
        <f t="shared" si="0"/>
        <v>6644</v>
      </c>
      <c r="N55" s="51">
        <f t="shared" si="0"/>
        <v>2803</v>
      </c>
      <c r="O55" s="51">
        <f t="shared" si="0"/>
        <v>17752.5</v>
      </c>
      <c r="P55" s="76">
        <f>SUM(D55:O55)</f>
        <v>98194.5</v>
      </c>
    </row>
    <row r="57" spans="1:19" ht="15.75">
      <c r="A57" s="31" t="s">
        <v>18</v>
      </c>
      <c r="B57" s="32"/>
    </row>
  </sheetData>
  <sortState ref="B4:AL1063">
    <sortCondition descending="1" ref="P4:P1063"/>
  </sortState>
  <mergeCells count="1">
    <mergeCell ref="A1:P1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workbookViewId="0">
      <selection activeCell="A2" sqref="A2"/>
    </sheetView>
  </sheetViews>
  <sheetFormatPr baseColWidth="10" defaultRowHeight="15"/>
  <cols>
    <col min="1" max="1" width="18.28515625" customWidth="1"/>
    <col min="2" max="7" width="17.85546875" customWidth="1"/>
    <col min="8" max="8" width="31.7109375" style="8" customWidth="1"/>
  </cols>
  <sheetData>
    <row r="1" spans="1:9" ht="38.25" customHeight="1">
      <c r="A1" s="89" t="s">
        <v>145</v>
      </c>
      <c r="B1" s="89"/>
      <c r="C1" s="89"/>
      <c r="D1" s="97"/>
      <c r="E1" s="97"/>
      <c r="F1" s="97"/>
      <c r="G1" s="97"/>
    </row>
    <row r="2" spans="1:9" ht="33.75" customHeight="1">
      <c r="A2" s="56" t="s">
        <v>13</v>
      </c>
      <c r="B2" s="57" t="s">
        <v>81</v>
      </c>
      <c r="C2" s="57" t="s">
        <v>82</v>
      </c>
      <c r="D2" s="57" t="s">
        <v>83</v>
      </c>
      <c r="E2" s="57" t="s">
        <v>84</v>
      </c>
      <c r="F2" s="57" t="s">
        <v>85</v>
      </c>
      <c r="G2" s="58" t="s">
        <v>14</v>
      </c>
      <c r="H2" s="9"/>
      <c r="I2" s="7"/>
    </row>
    <row r="3" spans="1:9" ht="15" customHeight="1">
      <c r="A3" s="55" t="s">
        <v>16</v>
      </c>
      <c r="B3" s="33">
        <v>6119</v>
      </c>
      <c r="C3" s="33">
        <v>210</v>
      </c>
      <c r="D3" s="33">
        <v>30</v>
      </c>
      <c r="E3" s="33">
        <v>6</v>
      </c>
      <c r="F3" s="33"/>
      <c r="G3" s="52">
        <f t="shared" ref="G3:G14" si="0">SUM(B3:F3)</f>
        <v>6365</v>
      </c>
      <c r="H3" s="12"/>
      <c r="I3" s="7"/>
    </row>
    <row r="4" spans="1:9" ht="15" customHeight="1">
      <c r="A4" s="55" t="s">
        <v>21</v>
      </c>
      <c r="B4" s="67">
        <v>3740</v>
      </c>
      <c r="C4" s="67">
        <v>710</v>
      </c>
      <c r="D4" s="67">
        <v>535</v>
      </c>
      <c r="E4" s="67">
        <v>27</v>
      </c>
      <c r="F4" s="67"/>
      <c r="G4" s="52">
        <f t="shared" si="0"/>
        <v>5012</v>
      </c>
      <c r="H4" s="68"/>
      <c r="I4" s="7"/>
    </row>
    <row r="5" spans="1:9" ht="15" customHeight="1">
      <c r="A5" s="55" t="s">
        <v>23</v>
      </c>
      <c r="B5" s="67">
        <v>1212</v>
      </c>
      <c r="C5" s="67">
        <v>201</v>
      </c>
      <c r="D5" s="67">
        <v>1868</v>
      </c>
      <c r="E5" s="67">
        <v>4157</v>
      </c>
      <c r="F5" s="67">
        <v>26</v>
      </c>
      <c r="G5" s="52">
        <f t="shared" si="0"/>
        <v>7464</v>
      </c>
      <c r="H5" s="68"/>
      <c r="I5" s="7"/>
    </row>
    <row r="6" spans="1:9" ht="15" customHeight="1">
      <c r="A6" s="55" t="s">
        <v>25</v>
      </c>
      <c r="B6" s="67">
        <v>5701</v>
      </c>
      <c r="C6" s="67">
        <v>224</v>
      </c>
      <c r="D6" s="67">
        <v>677</v>
      </c>
      <c r="E6" s="67">
        <v>2161</v>
      </c>
      <c r="F6" s="67">
        <v>11</v>
      </c>
      <c r="G6" s="52">
        <f t="shared" si="0"/>
        <v>8774</v>
      </c>
      <c r="H6" s="68"/>
      <c r="I6" s="7"/>
    </row>
    <row r="7" spans="1:9" ht="15" customHeight="1">
      <c r="A7" s="55" t="s">
        <v>27</v>
      </c>
      <c r="B7" s="67">
        <v>6345</v>
      </c>
      <c r="C7" s="67">
        <v>426</v>
      </c>
      <c r="D7" s="67">
        <v>552</v>
      </c>
      <c r="E7" s="67">
        <v>1644</v>
      </c>
      <c r="F7" s="67">
        <v>9</v>
      </c>
      <c r="G7" s="52">
        <f t="shared" si="0"/>
        <v>8976</v>
      </c>
      <c r="H7" s="68"/>
      <c r="I7" s="7"/>
    </row>
    <row r="8" spans="1:9" ht="15" customHeight="1">
      <c r="A8" s="55" t="s">
        <v>29</v>
      </c>
      <c r="B8" s="67">
        <v>4865</v>
      </c>
      <c r="C8" s="67">
        <v>231</v>
      </c>
      <c r="D8" s="67">
        <v>115</v>
      </c>
      <c r="E8" s="67">
        <v>4115</v>
      </c>
      <c r="F8" s="67">
        <v>18</v>
      </c>
      <c r="G8" s="52">
        <f t="shared" si="0"/>
        <v>9344</v>
      </c>
      <c r="H8" s="68"/>
      <c r="I8" s="7"/>
    </row>
    <row r="9" spans="1:9" ht="15" customHeight="1">
      <c r="A9" s="55" t="s">
        <v>31</v>
      </c>
      <c r="B9" s="67">
        <v>5556</v>
      </c>
      <c r="C9" s="67">
        <v>410</v>
      </c>
      <c r="D9" s="67">
        <v>273</v>
      </c>
      <c r="E9" s="67">
        <v>2836</v>
      </c>
      <c r="F9" s="67"/>
      <c r="G9" s="52">
        <f t="shared" si="0"/>
        <v>9075</v>
      </c>
      <c r="H9" s="68"/>
      <c r="I9" s="7"/>
    </row>
    <row r="10" spans="1:9" ht="15" customHeight="1">
      <c r="A10" s="55" t="s">
        <v>34</v>
      </c>
      <c r="B10" s="67">
        <v>5280</v>
      </c>
      <c r="C10" s="67">
        <v>1307</v>
      </c>
      <c r="D10" s="67">
        <v>243</v>
      </c>
      <c r="E10" s="67">
        <v>1289</v>
      </c>
      <c r="F10" s="67">
        <v>165</v>
      </c>
      <c r="G10" s="52">
        <f t="shared" si="0"/>
        <v>8284</v>
      </c>
      <c r="H10" s="68"/>
      <c r="I10" s="7"/>
    </row>
    <row r="11" spans="1:9" ht="15" customHeight="1">
      <c r="A11" s="55" t="s">
        <v>35</v>
      </c>
      <c r="B11" s="67">
        <v>3700</v>
      </c>
      <c r="C11" s="67">
        <v>323</v>
      </c>
      <c r="D11" s="67">
        <v>1650</v>
      </c>
      <c r="E11" s="67">
        <v>1947</v>
      </c>
      <c r="F11" s="67">
        <v>81</v>
      </c>
      <c r="G11" s="52">
        <f t="shared" si="0"/>
        <v>7701</v>
      </c>
      <c r="H11" s="68"/>
      <c r="I11" s="7"/>
    </row>
    <row r="12" spans="1:9" ht="15" customHeight="1">
      <c r="A12" s="55" t="s">
        <v>37</v>
      </c>
      <c r="B12" s="67">
        <v>4070</v>
      </c>
      <c r="C12" s="67">
        <v>194</v>
      </c>
      <c r="D12" s="67">
        <v>298</v>
      </c>
      <c r="E12" s="67">
        <v>1954</v>
      </c>
      <c r="F12" s="67">
        <v>128</v>
      </c>
      <c r="G12" s="52">
        <f t="shared" si="0"/>
        <v>6644</v>
      </c>
      <c r="H12" s="68"/>
      <c r="I12" s="7"/>
    </row>
    <row r="13" spans="1:9" ht="15" customHeight="1">
      <c r="A13" s="55" t="s">
        <v>38</v>
      </c>
      <c r="B13" s="67">
        <v>2305</v>
      </c>
      <c r="C13" s="67">
        <v>170</v>
      </c>
      <c r="D13" s="67">
        <v>327</v>
      </c>
      <c r="E13" s="67">
        <v>1</v>
      </c>
      <c r="F13" s="67"/>
      <c r="G13" s="52">
        <f t="shared" si="0"/>
        <v>2803</v>
      </c>
      <c r="H13" s="68"/>
      <c r="I13" s="7"/>
    </row>
    <row r="14" spans="1:9" ht="15" customHeight="1">
      <c r="A14" s="55" t="s">
        <v>41</v>
      </c>
      <c r="B14" s="67">
        <v>15214</v>
      </c>
      <c r="C14" s="67">
        <v>1491</v>
      </c>
      <c r="D14" s="67">
        <v>905.5</v>
      </c>
      <c r="E14" s="67">
        <v>110</v>
      </c>
      <c r="F14" s="67">
        <v>32</v>
      </c>
      <c r="G14" s="52">
        <f t="shared" si="0"/>
        <v>17752.5</v>
      </c>
      <c r="H14" s="68"/>
      <c r="I14" s="7"/>
    </row>
    <row r="15" spans="1:9" ht="30">
      <c r="A15" s="59" t="s">
        <v>9</v>
      </c>
      <c r="B15" s="53">
        <f>SUM(B3:B14)</f>
        <v>64107</v>
      </c>
      <c r="C15" s="53">
        <f t="shared" ref="C15:F15" si="1">SUM(C3:C14)</f>
        <v>5897</v>
      </c>
      <c r="D15" s="53">
        <f t="shared" si="1"/>
        <v>7473.5</v>
      </c>
      <c r="E15" s="53">
        <f t="shared" si="1"/>
        <v>20247</v>
      </c>
      <c r="F15" s="53">
        <f t="shared" si="1"/>
        <v>470</v>
      </c>
      <c r="G15" s="60">
        <f>SUM(G3:G14)</f>
        <v>98194.5</v>
      </c>
      <c r="H15" s="10"/>
      <c r="I15" s="7"/>
    </row>
    <row r="16" spans="1:9" ht="30">
      <c r="A16" s="34" t="s">
        <v>10</v>
      </c>
      <c r="B16" s="35">
        <f t="shared" ref="B16:G16" si="2">+B15/$G$15</f>
        <v>0.6528573392603455</v>
      </c>
      <c r="C16" s="35">
        <f t="shared" si="2"/>
        <v>6.0054280025867032E-2</v>
      </c>
      <c r="D16" s="35">
        <f t="shared" si="2"/>
        <v>7.6109150716180643E-2</v>
      </c>
      <c r="E16" s="35">
        <f t="shared" si="2"/>
        <v>0.20619281120633029</v>
      </c>
      <c r="F16" s="35">
        <f t="shared" si="2"/>
        <v>4.7864187912764972E-3</v>
      </c>
      <c r="G16" s="35">
        <f t="shared" si="2"/>
        <v>1</v>
      </c>
      <c r="H16" s="11"/>
      <c r="I16" s="7"/>
    </row>
    <row r="17" spans="1:9">
      <c r="A17" s="13"/>
      <c r="B17" s="14"/>
      <c r="C17" s="14"/>
      <c r="D17" s="14"/>
      <c r="E17" s="14"/>
      <c r="F17" s="14"/>
      <c r="G17" s="14"/>
      <c r="H17" s="11"/>
      <c r="I17" s="7"/>
    </row>
    <row r="19" spans="1:9">
      <c r="A19" s="98" t="s">
        <v>18</v>
      </c>
      <c r="B19" s="98"/>
      <c r="C19" s="98"/>
      <c r="D19" s="98"/>
      <c r="E19" s="99"/>
      <c r="F19" s="99"/>
    </row>
  </sheetData>
  <mergeCells count="2">
    <mergeCell ref="A1:G1"/>
    <mergeCell ref="A19:F19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Presentacion</vt:lpstr>
      <vt:lpstr>POR PROVINCIA</vt:lpstr>
      <vt:lpstr>POR ESTABLECIMIENTO</vt:lpstr>
      <vt:lpstr>POR USUARIO DE FAENA</vt:lpstr>
      <vt:lpstr>POR CATEGORÍA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Eduardo Petrucci</dc:creator>
  <cp:lastModifiedBy>Daniel Papotto</cp:lastModifiedBy>
  <cp:lastPrinted>2022-10-10T12:33:15Z</cp:lastPrinted>
  <dcterms:created xsi:type="dcterms:W3CDTF">2019-10-31T13:26:58Z</dcterms:created>
  <dcterms:modified xsi:type="dcterms:W3CDTF">2024-04-03T16:35:18Z</dcterms:modified>
</cp:coreProperties>
</file>